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jsaukoni\Desktop\Omat\Financial reporting\2019\Reporting structure change\"/>
    </mc:Choice>
  </mc:AlternateContent>
  <xr:revisionPtr revIDLastSave="0" documentId="13_ncr:1_{32A587B9-3080-4043-A14C-B4618D44262A}" xr6:coauthVersionLast="36" xr6:coauthVersionMax="36" xr10:uidLastSave="{00000000-0000-0000-0000-000000000000}"/>
  <bookViews>
    <workbookView xWindow="0" yWindow="0" windowWidth="24000" windowHeight="9225" tabRatio="802" activeTab="2" xr2:uid="{7AA1453B-C1A8-4EB9-BF5F-AFF9C128F494}"/>
  </bookViews>
  <sheets>
    <sheet name="Segment tables FI" sheetId="8" r:id="rId1"/>
    <sheet name="Net sales by customer type FI" sheetId="9" r:id="rId2"/>
    <sheet name="85v15 tables FI" sheetId="10" r:id="rId3"/>
  </sheets>
  <externalReferences>
    <externalReference r:id="rId4"/>
  </externalReferences>
  <definedNames>
    <definedName name="FilePath_English" localSheetId="2">'[1]Control Sheet'!#REF!</definedName>
    <definedName name="FilePath_English" localSheetId="1">'[1]Control Sheet'!#REF!</definedName>
    <definedName name="FilePath_English" localSheetId="0">'[1]Control Sheet'!#REF!</definedName>
    <definedName name="FilePath_English">'[1]Control Sheet'!#REF!</definedName>
    <definedName name="FilePath_Finnish" localSheetId="2">'[1]Control Sheet'!#REF!</definedName>
    <definedName name="FilePath_Finnish" localSheetId="1">'[1]Control Sheet'!#REF!</definedName>
    <definedName name="FilePath_Finnish" localSheetId="0">'[1]Control Sheet'!#REF!</definedName>
    <definedName name="FilePath_Finnish">'[1]Control Sheet'!#REF!</definedName>
    <definedName name="FolderPath" localSheetId="2">'[1]Control Sheet'!#REF!</definedName>
    <definedName name="FolderPath" localSheetId="1">'[1]Control Sheet'!#REF!</definedName>
    <definedName name="FolderPath" localSheetId="0">'[1]Control Sheet'!#REF!</definedName>
    <definedName name="FolderPath">'[1]Control Sheet'!#REF!</definedName>
    <definedName name="OutputRequired" localSheetId="2">'[1]Control Sheet'!#REF!</definedName>
    <definedName name="OutputRequired" localSheetId="1">'[1]Control Sheet'!#REF!</definedName>
    <definedName name="OutputRequired" localSheetId="0">'[1]Control Sheet'!#REF!</definedName>
    <definedName name="OutputRequired">'[1]Control Sheet'!#REF!</definedName>
    <definedName name="_xlnm.Print_Area" localSheetId="0">'Segment tables FI'!$C$2:$K$18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15" i="8" l="1"/>
  <c r="AH13" i="8"/>
  <c r="AH12" i="8"/>
  <c r="AH11" i="8"/>
  <c r="AH10" i="8"/>
  <c r="AH9" i="8"/>
  <c r="AH8" i="8"/>
  <c r="AH7" i="8"/>
  <c r="AH6" i="8"/>
  <c r="AH5" i="8"/>
  <c r="AH4" i="8"/>
</calcChain>
</file>

<file path=xl/sharedStrings.xml><?xml version="1.0" encoding="utf-8"?>
<sst xmlns="http://schemas.openxmlformats.org/spreadsheetml/2006/main" count="422" uniqueCount="55">
  <si>
    <t>Nokia Technologies</t>
  </si>
  <si>
    <t>EBITDA</t>
  </si>
  <si>
    <t xml:space="preserve">Nokia Technologies </t>
  </si>
  <si>
    <t>Networks</t>
  </si>
  <si>
    <t>Nokia Software</t>
  </si>
  <si>
    <r>
      <t>Networks</t>
    </r>
    <r>
      <rPr>
        <vertAlign val="superscript"/>
        <sz val="7"/>
        <color rgb="FF6D6F71"/>
        <rFont val="Calibri"/>
        <family val="2"/>
        <scheme val="minor"/>
      </rPr>
      <t>1</t>
    </r>
  </si>
  <si>
    <t>Nokia Bell Labs</t>
  </si>
  <si>
    <t>10-12/2018</t>
  </si>
  <si>
    <t>Konsernin yhteiset toiminnot ja Muut</t>
  </si>
  <si>
    <t>Eliminoinnit</t>
  </si>
  <si>
    <t>Ei-IFRS yhteensä</t>
  </si>
  <si>
    <t>Nokia yhteensä</t>
  </si>
  <si>
    <t>Liikevaihto</t>
  </si>
  <si>
    <t>Hankinnan ja valmistuksen kulut</t>
  </si>
  <si>
    <t>Bruttokate</t>
  </si>
  <si>
    <t xml:space="preserve">  % liikevaihdosta</t>
  </si>
  <si>
    <t>Tutkimus- ja kehityskulut</t>
  </si>
  <si>
    <t>Myynnin ja hallinnon kulut</t>
  </si>
  <si>
    <t>Liiketoiminnan muut tuotot ja kulut</t>
  </si>
  <si>
    <t>Liikevoitto/-tappio</t>
  </si>
  <si>
    <t>Poistot yhteensä</t>
  </si>
  <si>
    <t>Osuus osakkuusyhtiöiden ja yhteisyritysten tuloksesta</t>
  </si>
  <si>
    <t>Ei-IFRS-tulokset eivät sisällä Alcatel-Lucent-kauppaan ja -integraatioon liittyviä kuluja. Ei-IFRS-tulokset eivät myöskään sisällä liikearvon arvonalentumiskuluja, aineettomien hyödykkeiden poistoja ja muita yrityskaupoista johtuvia hankintahinnan kohdentamiseen liittyviä eriä, uudelleenjärjestelykuluja ja muita niihin liittyviä kuluja sekä eräitä muita eriä, jotka eivät välttämättä ole merkityksellisiä Nokian liiketoiminnan toiminnallisen tuloksen arvioinnin kannalta.</t>
  </si>
  <si>
    <t>1-12/2018</t>
  </si>
  <si>
    <t>1-3/2018</t>
  </si>
  <si>
    <t>4-6/2018</t>
  </si>
  <si>
    <t>7-9/2018</t>
  </si>
  <si>
    <r>
      <t>Ei-IFRS-oikaisut</t>
    </r>
    <r>
      <rPr>
        <vertAlign val="superscript"/>
        <sz val="7"/>
        <color rgb="FF6D6F71"/>
        <rFont val="Calibri"/>
        <family val="2"/>
        <scheme val="minor"/>
      </rPr>
      <t>2</t>
    </r>
  </si>
  <si>
    <t>Mobile Access -liikevaihto 11 273 miljoonaa euroa, Fixed Access -liikevaihto 1 980 miljoonaa euroa, IP Routing -liikevaihto 2 545 miljoonaa euroa ja Optical Networks -liikevaihto 1 606 miljoonaa euroa.</t>
  </si>
  <si>
    <t>Mobile Access -liikevaihto 2 426 miljoonaa euroa, Fixed Access -liikevaihto 445 miljoonaa euroa, IP Routing -liikevaihto 550 miljoonaa euroa ja Optical Networks -liikevaihto 363 miljoonaa euroa.</t>
  </si>
  <si>
    <t>Mobile Access -liikevaihto 2 634 miljoonaa euroa, Fixed Access -liikevaihto 490 miljoonaa euroa, IP Routing -liikevaihto 592 miljoonaa euroa ja Optical Networks -liikevaihto 365 miljoonaa euroa.</t>
  </si>
  <si>
    <t>Mobile Access -liikevaihto 2 741 miljoonaa euroa, Fixed Access -liikevaihto 503 miljoonaa euroa, IP Routing -liikevaihto 610 miljoonaa euroa ja Optical Networks -liikevaihto 412 miljoonaa euroa.</t>
  </si>
  <si>
    <t>Mobile Access -liikevaihto 3 472 miljoonaa euroa, Fixed Access -liikevaihto 542 miljoonaa euroa, IP Routing -liikevaihto 794 miljoonaa euroa ja Optical Networks -liikevaihto 467 miljoonaa euroa.</t>
  </si>
  <si>
    <t>Viestintäpalvelujen tarjoajat</t>
  </si>
  <si>
    <t>Yritykset</t>
  </si>
  <si>
    <t>Lisenssinsaajat</t>
  </si>
  <si>
    <r>
      <t>Muut</t>
    </r>
    <r>
      <rPr>
        <vertAlign val="superscript"/>
        <sz val="7.5"/>
        <color rgb="FF6D6F71"/>
        <rFont val="Calibri"/>
        <family val="2"/>
        <scheme val="minor"/>
      </rPr>
      <t>1</t>
    </r>
  </si>
  <si>
    <t>Yhteensä</t>
  </si>
  <si>
    <t>Ennen allokointeja</t>
  </si>
  <si>
    <t>Allokoinnit</t>
  </si>
  <si>
    <t>Allokointien jälkeen</t>
  </si>
  <si>
    <t>Liikevaihto (EUR milj.)</t>
  </si>
  <si>
    <t>Liikevoittoprosentti</t>
  </si>
  <si>
    <t>Liikevoitto (EUR milj.)</t>
  </si>
  <si>
    <t>1-12/2018 (tilintarkastamaton)</t>
  </si>
  <si>
    <t>1-3/2018 (tilintarkastamaton)</t>
  </si>
  <si>
    <t>4-6/2018 (tilintarkastamaton)</t>
  </si>
  <si>
    <t>7-9/2018 (tilintarkastamaton)</t>
  </si>
  <si>
    <t>10-12/2018 (tilintarkastamaton)</t>
  </si>
  <si>
    <r>
      <rPr>
        <vertAlign val="superscript"/>
        <sz val="7.5"/>
        <color rgb="FF6D6F71"/>
        <rFont val="Calibri"/>
        <family val="2"/>
        <scheme val="minor"/>
      </rPr>
      <t>1</t>
    </r>
    <r>
      <rPr>
        <sz val="7.5"/>
        <color rgb="FF6D6F71"/>
        <rFont val="Calibri"/>
        <family val="2"/>
        <scheme val="minor"/>
      </rPr>
      <t>Sisältää Alcatel-Lucent Submarine Networks (ASN) sekä Radio Frequency Systems (RFS) -liiketoiminnot, jotka toimivat erillisinä yksikköinä, sekä tiettyjä muita eriä kuten Digital Health -liiketoiminnan liikevaihdon, segmenttien välisten tuottojen eliminoinnit ja tiettyjä yrityskaupoista johtuvia hankintahinnan kohdentamiseen liittyviä eriä. ASN:n ja RFS:n liikevaihto sisältää myös tuotot viestintäpalvelun tarjoajilta ja yritysasiakkailta.</t>
    </r>
  </si>
  <si>
    <t>EUR milj. (tilintarkastamaton)</t>
  </si>
  <si>
    <t>EUR milj.</t>
  </si>
  <si>
    <t xml:space="preserve">EUR milj. </t>
  </si>
  <si>
    <t>Lisensointiliiketoiminta</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</si>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</sst>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
  </numFmts>
  <fonts count="17" x14ac:knownFonts="1">
    <font>
      <sz val="11"/>
      <color theme="1"/>
      <name val="Calibri"/>
      <family val="2"/>
      <scheme val="minor"/>
    </font>
    <font>
      <sz val="11"/>
      <color theme="1"/>
      <name val="Calibri"/>
      <family val="2"/>
      <scheme val="minor"/>
    </font>
    <font>
      <sz val="10"/>
      <name val="Arial"/>
      <family val="2"/>
    </font>
    <font>
      <sz val="10"/>
      <name val="Calibri"/>
      <family val="2"/>
      <scheme val="minor"/>
    </font>
    <font>
      <b/>
      <sz val="10"/>
      <color rgb="FF6D6F71"/>
      <name val="Calibri"/>
      <family val="2"/>
      <scheme val="minor"/>
    </font>
    <font>
      <sz val="7"/>
      <color rgb="FF6D6F71"/>
      <name val="Calibri"/>
      <family val="2"/>
      <scheme val="minor"/>
    </font>
    <font>
      <vertAlign val="superscript"/>
      <sz val="7"/>
      <color rgb="FF6D6F71"/>
      <name val="Calibri"/>
      <family val="2"/>
      <scheme val="minor"/>
    </font>
    <font>
      <sz val="7.5"/>
      <color rgb="FF6D6F71"/>
      <name val="Calibri"/>
      <family val="2"/>
      <scheme val="minor"/>
    </font>
    <font>
      <b/>
      <sz val="7.5"/>
      <color rgb="FF6D6F71"/>
      <name val="Calibri"/>
      <family val="2"/>
      <scheme val="minor"/>
    </font>
    <font>
      <i/>
      <sz val="7.5"/>
      <color rgb="FF6D6F71"/>
      <name val="Calibri"/>
      <family val="2"/>
      <scheme val="minor"/>
    </font>
    <font>
      <vertAlign val="superscript"/>
      <sz val="7.5"/>
      <color rgb="FF6D6F71"/>
      <name val="Calibri"/>
      <family val="2"/>
      <scheme val="minor"/>
    </font>
    <font>
      <sz val="10"/>
      <color rgb="FF6D6F71"/>
      <name val="Calibri"/>
      <family val="2"/>
      <scheme val="minor"/>
    </font>
    <font>
      <sz val="10"/>
      <color rgb="FFFF0000"/>
      <name val="Calibri"/>
      <family val="2"/>
      <scheme val="minor"/>
    </font>
    <font>
      <i/>
      <sz val="10"/>
      <name val="Calibri"/>
      <family val="2"/>
      <scheme val="minor"/>
    </font>
    <font>
      <sz val="7.5"/>
      <color rgb="FF6D6F71"/>
      <name val="Nokia Pure Text"/>
      <family val="2"/>
    </font>
    <font>
      <i/>
      <sz val="10"/>
      <color theme="0" tint="-0.249977111117893"/>
      <name val="Calibri"/>
      <family val="2"/>
      <scheme val="minor"/>
    </font>
    <font>
      <i/>
      <sz val="11"/>
      <color theme="0" tint="-0.249977111117893"/>
      <name val="Calibri"/>
      <family val="2"/>
      <scheme val="minor"/>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6">
    <border>
      <left/>
      <right/>
      <top/>
      <bottom/>
      <diagonal/>
    </border>
    <border>
      <left/>
      <right/>
      <top style="medium">
        <color rgb="FF999999"/>
      </top>
      <bottom/>
      <diagonal/>
    </border>
    <border>
      <left/>
      <right/>
      <top/>
      <bottom style="medium">
        <color rgb="FF999999"/>
      </bottom>
      <diagonal/>
    </border>
    <border>
      <left/>
      <right/>
      <top style="medium">
        <color rgb="FF999999"/>
      </top>
      <bottom style="medium">
        <color rgb="FF999999"/>
      </bottom>
      <diagonal/>
    </border>
    <border>
      <left/>
      <right/>
      <top style="medium">
        <color rgb="FF999999"/>
      </top>
      <bottom style="thin">
        <color rgb="FF999999"/>
      </bottom>
      <diagonal/>
    </border>
    <border>
      <left/>
      <right/>
      <top/>
      <bottom style="thin">
        <color rgb="FF999999"/>
      </bottom>
      <diagonal/>
    </border>
  </borders>
  <cellStyleXfs count="3">
    <xf numFmtId="0" fontId="0" fillId="0" borderId="0"/>
    <xf numFmtId="9" fontId="1" fillId="0" borderId="0" applyFont="0" applyFill="0" applyBorder="0" applyAlignment="0" applyProtection="0"/>
    <xf numFmtId="0" fontId="2" fillId="0" borderId="0"/>
  </cellStyleXfs>
  <cellXfs count="75">
    <xf numFmtId="0" fontId="0" fillId="0" borderId="0" xfId="0"/>
    <xf numFmtId="0" fontId="3" fillId="0" borderId="0" xfId="2" applyFont="1"/>
    <xf numFmtId="0" fontId="3" fillId="0" borderId="0" xfId="2" applyFont="1" applyAlignment="1">
      <alignment horizontal="right"/>
    </xf>
    <xf numFmtId="165" fontId="3" fillId="0" borderId="0" xfId="1" applyNumberFormat="1" applyFont="1"/>
    <xf numFmtId="0" fontId="10" fillId="0" borderId="0" xfId="0" applyFont="1" applyAlignment="1">
      <alignment horizontal="right" vertical="top"/>
    </xf>
    <xf numFmtId="0" fontId="11" fillId="0" borderId="0" xfId="2" applyFont="1"/>
    <xf numFmtId="0" fontId="11" fillId="0" borderId="0" xfId="2" applyFont="1" applyAlignment="1">
      <alignment horizontal="right"/>
    </xf>
    <xf numFmtId="0" fontId="10" fillId="0" borderId="0" xfId="0" applyFont="1" applyAlignment="1">
      <alignment horizontal="left" vertical="top"/>
    </xf>
    <xf numFmtId="0" fontId="12" fillId="0" borderId="0" xfId="2" applyFont="1" applyBorder="1"/>
    <xf numFmtId="0" fontId="13" fillId="0" borderId="0" xfId="2" applyFont="1"/>
    <xf numFmtId="0" fontId="10" fillId="0" borderId="0" xfId="0" applyFont="1" applyBorder="1" applyAlignment="1">
      <alignment horizontal="right" vertical="top"/>
    </xf>
    <xf numFmtId="0" fontId="12" fillId="0" borderId="0" xfId="2" applyFont="1"/>
    <xf numFmtId="164" fontId="11" fillId="0" borderId="0" xfId="2" applyNumberFormat="1" applyFont="1" applyAlignment="1">
      <alignment horizontal="right"/>
    </xf>
    <xf numFmtId="0" fontId="7" fillId="3" borderId="0" xfId="0" applyFont="1" applyFill="1"/>
    <xf numFmtId="0" fontId="8" fillId="3" borderId="2" xfId="0" applyFont="1" applyFill="1" applyBorder="1"/>
    <xf numFmtId="0" fontId="8" fillId="3" borderId="2" xfId="0" applyFont="1" applyFill="1" applyBorder="1" applyAlignment="1">
      <alignment horizontal="right" vertical="center"/>
    </xf>
    <xf numFmtId="0" fontId="8" fillId="3" borderId="0" xfId="0" applyFont="1" applyFill="1" applyBorder="1"/>
    <xf numFmtId="0" fontId="8" fillId="3" borderId="0" xfId="0" applyFont="1" applyFill="1" applyBorder="1" applyAlignment="1">
      <alignment horizontal="right" vertical="center"/>
    </xf>
    <xf numFmtId="0" fontId="7" fillId="3" borderId="0" xfId="0" applyFont="1" applyFill="1" applyAlignment="1">
      <alignment horizontal="left" indent="1"/>
    </xf>
    <xf numFmtId="3" fontId="7" fillId="3" borderId="0" xfId="0" applyNumberFormat="1" applyFont="1" applyFill="1" applyAlignment="1">
      <alignment horizontal="right"/>
    </xf>
    <xf numFmtId="3" fontId="9" fillId="3" borderId="0" xfId="0" applyNumberFormat="1" applyFont="1" applyFill="1" applyAlignment="1">
      <alignment horizontal="right"/>
    </xf>
    <xf numFmtId="0" fontId="8" fillId="3" borderId="0" xfId="0" applyFont="1" applyFill="1" applyAlignment="1">
      <alignment horizontal="left"/>
    </xf>
    <xf numFmtId="3" fontId="8" fillId="3" borderId="0" xfId="0" applyNumberFormat="1" applyFont="1" applyFill="1" applyAlignment="1">
      <alignment horizontal="right"/>
    </xf>
    <xf numFmtId="3" fontId="14" fillId="3" borderId="0" xfId="0" applyNumberFormat="1" applyFont="1" applyFill="1" applyAlignment="1">
      <alignment horizontal="right" vertical="center" wrapText="1"/>
    </xf>
    <xf numFmtId="165" fontId="7" fillId="3" borderId="0" xfId="1" applyNumberFormat="1" applyFont="1" applyFill="1" applyAlignment="1">
      <alignment horizontal="right"/>
    </xf>
    <xf numFmtId="9" fontId="9" fillId="3" borderId="0" xfId="1" applyFont="1" applyFill="1" applyAlignment="1">
      <alignment horizontal="right"/>
    </xf>
    <xf numFmtId="0" fontId="7" fillId="3" borderId="2" xfId="0" applyFont="1" applyFill="1" applyBorder="1" applyAlignment="1">
      <alignment horizontal="left" indent="1"/>
    </xf>
    <xf numFmtId="165" fontId="7" fillId="3" borderId="2" xfId="1" applyNumberFormat="1" applyFont="1" applyFill="1" applyBorder="1" applyAlignment="1">
      <alignment horizontal="right"/>
    </xf>
    <xf numFmtId="0" fontId="7" fillId="3" borderId="2" xfId="0" applyFont="1" applyFill="1" applyBorder="1"/>
    <xf numFmtId="0" fontId="0" fillId="3" borderId="0" xfId="0" applyFill="1"/>
    <xf numFmtId="0" fontId="7" fillId="3" borderId="0" xfId="0" applyFont="1" applyFill="1" applyBorder="1"/>
    <xf numFmtId="0" fontId="8" fillId="3" borderId="1" xfId="0" applyFont="1" applyFill="1" applyBorder="1" applyAlignment="1">
      <alignment horizontal="center" vertical="center"/>
    </xf>
    <xf numFmtId="0" fontId="15" fillId="0" borderId="0" xfId="2" applyFont="1" applyAlignment="1">
      <alignment horizontal="right"/>
    </xf>
    <xf numFmtId="164" fontId="15" fillId="0" borderId="0" xfId="2" applyNumberFormat="1" applyFont="1" applyAlignment="1">
      <alignment horizontal="right"/>
    </xf>
    <xf numFmtId="0" fontId="15" fillId="0" borderId="0" xfId="2" applyFont="1" applyBorder="1" applyAlignment="1">
      <alignment horizontal="right"/>
    </xf>
    <xf numFmtId="9" fontId="11" fillId="0" borderId="0" xfId="1" applyFont="1" applyAlignment="1">
      <alignment horizontal="right"/>
    </xf>
    <xf numFmtId="3" fontId="0" fillId="3" borderId="0" xfId="0" applyNumberFormat="1" applyFill="1"/>
    <xf numFmtId="3" fontId="16" fillId="3" borderId="0" xfId="0" applyNumberFormat="1" applyFont="1" applyFill="1"/>
    <xf numFmtId="0" fontId="16" fillId="3" borderId="0" xfId="0" applyFont="1" applyFill="1"/>
    <xf numFmtId="0" fontId="7" fillId="0" borderId="0" xfId="0" applyFont="1" applyAlignment="1">
      <alignment horizontal="left" vertical="top" wrapText="1"/>
    </xf>
    <xf numFmtId="0" fontId="8" fillId="3" borderId="4" xfId="0" applyFont="1" applyFill="1" applyBorder="1" applyAlignment="1">
      <alignment horizontal="center" vertical="center"/>
    </xf>
    <xf numFmtId="3" fontId="7" fillId="2" borderId="1" xfId="0" applyNumberFormat="1" applyFont="1" applyFill="1" applyBorder="1" applyAlignment="1">
      <alignment horizontal="right" vertical="center" wrapText="1"/>
    </xf>
    <xf numFmtId="3" fontId="7" fillId="2" borderId="2" xfId="0" applyNumberFormat="1" applyFont="1" applyFill="1" applyBorder="1" applyAlignment="1">
      <alignment horizontal="right" vertical="center" wrapText="1"/>
    </xf>
    <xf numFmtId="3" fontId="7" fillId="2" borderId="0" xfId="0" applyNumberFormat="1" applyFont="1" applyFill="1" applyAlignment="1">
      <alignment horizontal="right" vertical="center" wrapText="1"/>
    </xf>
    <xf numFmtId="3" fontId="9" fillId="3" borderId="0" xfId="0" applyNumberFormat="1" applyFont="1" applyFill="1" applyAlignment="1">
      <alignment horizontal="right" vertical="center" wrapText="1"/>
    </xf>
    <xf numFmtId="3" fontId="9" fillId="3" borderId="2" xfId="0" applyNumberFormat="1" applyFont="1" applyFill="1" applyBorder="1" applyAlignment="1">
      <alignment horizontal="right" vertical="center" wrapText="1"/>
    </xf>
    <xf numFmtId="0" fontId="8" fillId="3" borderId="1" xfId="0" quotePrefix="1" applyFont="1" applyFill="1" applyBorder="1"/>
    <xf numFmtId="166" fontId="9" fillId="2" borderId="0" xfId="1" applyNumberFormat="1" applyFont="1" applyFill="1" applyAlignment="1">
      <alignment horizontal="right" vertical="center" wrapText="1"/>
    </xf>
    <xf numFmtId="166" fontId="9" fillId="2" borderId="2" xfId="0" applyNumberFormat="1" applyFont="1" applyFill="1" applyBorder="1" applyAlignment="1">
      <alignment horizontal="right" vertical="center" wrapText="1"/>
    </xf>
    <xf numFmtId="166" fontId="7" fillId="3" borderId="0" xfId="1" applyNumberFormat="1" applyFont="1" applyFill="1" applyAlignment="1">
      <alignment horizontal="right"/>
    </xf>
    <xf numFmtId="166" fontId="7" fillId="3" borderId="2" xfId="1" applyNumberFormat="1" applyFont="1" applyFill="1" applyBorder="1" applyAlignment="1">
      <alignment horizontal="right"/>
    </xf>
    <xf numFmtId="0" fontId="7" fillId="3" borderId="5" xfId="0" applyFont="1" applyFill="1" applyBorder="1" applyAlignment="1">
      <alignment horizontal="left" indent="1"/>
    </xf>
    <xf numFmtId="3" fontId="7" fillId="3" borderId="5" xfId="0" applyNumberFormat="1" applyFont="1" applyFill="1" applyBorder="1" applyAlignment="1">
      <alignment horizontal="right"/>
    </xf>
    <xf numFmtId="0" fontId="8" fillId="3" borderId="3" xfId="0" applyFont="1" applyFill="1" applyBorder="1" applyAlignment="1">
      <alignment vertical="center"/>
    </xf>
    <xf numFmtId="0" fontId="8" fillId="3" borderId="3" xfId="0" applyFont="1" applyFill="1" applyBorder="1" applyAlignment="1">
      <alignment horizontal="right" vertical="center"/>
    </xf>
    <xf numFmtId="0" fontId="8" fillId="3" borderId="3" xfId="0" quotePrefix="1" applyFont="1" applyFill="1" applyBorder="1" applyAlignment="1">
      <alignment horizontal="right" vertical="center"/>
    </xf>
    <xf numFmtId="0" fontId="8" fillId="3" borderId="3" xfId="0" applyFont="1" applyFill="1" applyBorder="1"/>
    <xf numFmtId="3" fontId="8" fillId="3" borderId="3" xfId="0" applyNumberFormat="1" applyFont="1" applyFill="1" applyBorder="1" applyAlignment="1">
      <alignment horizontal="right"/>
    </xf>
    <xf numFmtId="0" fontId="9" fillId="3" borderId="0" xfId="0" applyFont="1" applyFill="1" applyAlignment="1">
      <alignment vertical="center" wrapText="1"/>
    </xf>
    <xf numFmtId="0" fontId="9" fillId="3" borderId="2" xfId="0" applyFont="1" applyFill="1" applyBorder="1" applyAlignment="1">
      <alignment vertical="center" wrapText="1"/>
    </xf>
    <xf numFmtId="0" fontId="7" fillId="3" borderId="1" xfId="0" applyFont="1" applyFill="1" applyBorder="1" applyAlignment="1">
      <alignment horizontal="left" vertical="top" wrapText="1"/>
    </xf>
    <xf numFmtId="0" fontId="7" fillId="0" borderId="0" xfId="0" applyFont="1" applyAlignment="1">
      <alignment horizontal="left" vertical="top" wrapText="1"/>
    </xf>
    <xf numFmtId="2" fontId="4" fillId="2" borderId="1" xfId="0" quotePrefix="1" applyNumberFormat="1" applyFont="1" applyFill="1" applyBorder="1" applyAlignment="1">
      <alignment vertical="center"/>
    </xf>
    <xf numFmtId="2" fontId="4" fillId="2" borderId="1" xfId="0" applyNumberFormat="1" applyFont="1" applyFill="1" applyBorder="1" applyAlignment="1">
      <alignment vertical="center"/>
    </xf>
    <xf numFmtId="0" fontId="7" fillId="2" borderId="2" xfId="0" applyFont="1" applyFill="1" applyBorder="1" applyAlignment="1">
      <alignment vertical="center"/>
    </xf>
    <xf numFmtId="0" fontId="7" fillId="2" borderId="0" xfId="0" applyFont="1" applyFill="1" applyAlignment="1">
      <alignment vertical="center" wrapText="1"/>
    </xf>
    <xf numFmtId="0" fontId="7" fillId="2" borderId="2" xfId="0" applyFont="1" applyFill="1" applyBorder="1" applyAlignment="1">
      <alignment vertical="center" wrapText="1"/>
    </xf>
    <xf numFmtId="0" fontId="8" fillId="2" borderId="1" xfId="0" applyFont="1" applyFill="1" applyBorder="1" applyAlignment="1">
      <alignment vertical="center" wrapText="1"/>
    </xf>
    <xf numFmtId="0" fontId="9" fillId="2" borderId="2" xfId="0" applyFont="1" applyFill="1" applyBorder="1" applyAlignment="1">
      <alignment vertical="center" wrapText="1"/>
    </xf>
    <xf numFmtId="0" fontId="9" fillId="3" borderId="1" xfId="0" applyFont="1" applyFill="1" applyBorder="1" applyAlignment="1">
      <alignment vertical="center" wrapText="1"/>
    </xf>
    <xf numFmtId="0" fontId="5" fillId="2" borderId="1" xfId="0" applyFont="1" applyFill="1" applyBorder="1" applyAlignment="1">
      <alignment horizontal="right" vertical="top" wrapText="1"/>
    </xf>
    <xf numFmtId="0" fontId="5" fillId="2" borderId="2" xfId="0" applyFont="1" applyFill="1" applyBorder="1" applyAlignment="1">
      <alignment horizontal="right" vertical="top" wrapText="1"/>
    </xf>
    <xf numFmtId="0" fontId="9" fillId="2" borderId="0" xfId="0" applyFont="1" applyFill="1" applyAlignment="1">
      <alignment vertical="center" wrapText="1"/>
    </xf>
    <xf numFmtId="0" fontId="7" fillId="3" borderId="0" xfId="0" applyFont="1" applyFill="1" applyAlignment="1">
      <alignment wrapText="1"/>
    </xf>
    <xf numFmtId="0" fontId="8" fillId="3" borderId="4" xfId="0" applyFont="1" applyFill="1" applyBorder="1" applyAlignment="1">
      <alignment horizontal="center" vertical="center"/>
    </xf>
  </cellXfs>
  <cellStyles count="3">
    <cellStyle name="Normal" xfId="0" builtinId="0"/>
    <cellStyle name="Normal 2" xfId="2" xr:uid="{53388E95-8C88-4253-896A-0A973F46C945}"/>
    <cellStyle name="Percent" xfId="1" builtinId="5"/>
  </cellStyles>
  <dxfs count="0"/>
  <tableStyles count="0" defaultTableStyle="TableStyleMedium2" defaultPivotStyle="PivotStyleLight16"/>
  <colors>
    <mruColors>
      <color rgb="FF999999"/>
      <color rgb="FF6D6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QUARTERLY%20REPORTING\2018%20Q4\Press%20Release\Master%20fil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
      <sheetName val="Table01_F"/>
      <sheetName val="Table01_F mock"/>
      <sheetName val="Table01_F mock FI"/>
      <sheetName val="Table01_F 2 mock"/>
      <sheetName val="Table01_F 2 mock_FI"/>
      <sheetName val="Table01_F_FI"/>
      <sheetName val="restructuring saving table"/>
      <sheetName val="restructuring saving table FI"/>
      <sheetName val="Table02_F"/>
      <sheetName val="Table02_F Mock"/>
      <sheetName val="Table02_F_mock_FI"/>
      <sheetName val="Table02_F_FI"/>
      <sheetName val="Table03_F"/>
      <sheetName val="Table03_F Mock"/>
      <sheetName val="Table03_F_mock_FI"/>
      <sheetName val="Table03_F_FI"/>
      <sheetName val="Waterfalls"/>
      <sheetName val="Mechanical"/>
      <sheetName val="Mechanical mock"/>
      <sheetName val="Mechanical mock FI"/>
      <sheetName val="Mechanical_FI"/>
      <sheetName val="Table04_F"/>
      <sheetName val="Table04_F Mock"/>
      <sheetName val="Table04_Fmock__FI"/>
      <sheetName val="Table04_F_FI"/>
      <sheetName val="Table05_F"/>
      <sheetName val="Table05_F Mock"/>
      <sheetName val="Table05_F_mock_FI"/>
      <sheetName val="Table05_F_FI"/>
      <sheetName val="Table06_F"/>
      <sheetName val="Table06_F Mock"/>
      <sheetName val="Table06_F_mock_FI"/>
      <sheetName val="Table06_F_FI"/>
      <sheetName val="Table_07F"/>
      <sheetName val="Table_07F_FI"/>
      <sheetName val="Table_08F"/>
      <sheetName val="Table_08F_FI"/>
      <sheetName val="Table_09F"/>
      <sheetName val="Table_09F_FI"/>
      <sheetName val="Table_10F"/>
      <sheetName val="Table_10F_FI"/>
      <sheetName val="Table_11F"/>
      <sheetName val="Table_11F_FI"/>
      <sheetName val="Table_12F"/>
      <sheetName val="Table_12F_FI"/>
      <sheetName val="Net Sales Group"/>
      <sheetName val="Net Sales Group FI"/>
      <sheetName val="Operating Profit Group"/>
      <sheetName val="Operating Profit Group FI"/>
      <sheetName val="Chart Mock"/>
      <sheetName val="Chart Mock FI"/>
      <sheetName val="Net sales NN"/>
      <sheetName val="Net sales NN FI"/>
      <sheetName val="Net sales by region"/>
      <sheetName val="Net sales by region FI"/>
      <sheetName val="Net sales by region trend"/>
      <sheetName val="Net sales by region trend FI"/>
      <sheetName val="Net sales UBN"/>
      <sheetName val="Net sales UBN FI"/>
      <sheetName val="Net sales Services"/>
      <sheetName val="Net sales Services FI"/>
      <sheetName val="Net sales INA"/>
      <sheetName val="Net sales INA FI"/>
      <sheetName val="Net sales NT"/>
      <sheetName val="Net sales NT FI"/>
      <sheetName val="Net sales Common"/>
      <sheetName val="Net sales Common FI"/>
      <sheetName val="Cash and Cash Flow"/>
      <sheetName val="Cash and Cash Flow FI"/>
      <sheetName val="Group full P&amp;L non-IFRS"/>
      <sheetName val="Group full P&amp;L non-IFRS FI"/>
      <sheetName val="OCI"/>
      <sheetName val="OCI FI"/>
      <sheetName val="BS"/>
      <sheetName val="BS FI"/>
      <sheetName val="CF"/>
      <sheetName val="CF FI"/>
      <sheetName val="Sh eq"/>
      <sheetName val="Sh eq FI"/>
      <sheetName val="Notes"/>
      <sheetName val="Notes FI"/>
      <sheetName val="Non-IFRS reconciliation"/>
      <sheetName val="Non-IFRS reconciliation FI"/>
      <sheetName val="Segment description"/>
      <sheetName val="Segment description FI"/>
      <sheetName val="NS&amp;OP by segment"/>
      <sheetName val="NS&amp;OP by segment FI"/>
      <sheetName val="NS by geo"/>
      <sheetName val="NS by geo FI"/>
      <sheetName val="Acquisitions"/>
      <sheetName val="Acquisitions FI"/>
      <sheetName val="Disc op"/>
      <sheetName val="Disc op FI"/>
      <sheetName val="Pensions"/>
      <sheetName val="Pensions FI"/>
      <sheetName val="Deferred taxes &amp; Net cash"/>
      <sheetName val="Deferred taxes &amp; Net cash FI"/>
      <sheetName val="FV of fin. instruments"/>
      <sheetName val="FV of fin. instruments FI"/>
      <sheetName val="Provisions"/>
      <sheetName val="Provisions FI"/>
      <sheetName val="Interest-bearing liabilities"/>
      <sheetName val="Interest-bearing liabilitiesFI"/>
      <sheetName val="Commitments"/>
      <sheetName val="Commitments FI"/>
      <sheetName val="New accounting standards"/>
      <sheetName val="New accounting standards FI"/>
      <sheetName val="Performance measures"/>
      <sheetName val="Performance measures (FI)"/>
      <sheetName val="Subsequent events"/>
      <sheetName val="Subsequent events (FI)"/>
      <sheetName val="Related party"/>
      <sheetName val="Related party FI"/>
      <sheetName val="Segment NS additional informat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C9998E-96E7-4BD0-996F-7A50B7B67196}">
  <dimension ref="A1:AH98"/>
  <sheetViews>
    <sheetView showGridLines="0" topLeftCell="A64" zoomScale="120" zoomScaleNormal="120" workbookViewId="0"/>
  </sheetViews>
  <sheetFormatPr defaultColWidth="11.7109375" defaultRowHeight="12.75" x14ac:dyDescent="0.2"/>
  <cols>
    <col min="1" max="1" width="3.5703125" style="1" customWidth="1"/>
    <col min="2" max="2" width="1.42578125" style="1" customWidth="1"/>
    <col min="3" max="3" width="35.28515625" style="1" customWidth="1"/>
    <col min="4" max="9" width="11.28515625" style="2" customWidth="1"/>
    <col min="10" max="10" width="9.140625" style="2" customWidth="1"/>
    <col min="11" max="11" width="10" style="2" customWidth="1"/>
    <col min="12" max="12" width="11.7109375" style="1"/>
    <col min="13" max="13" width="11.7109375" style="32"/>
    <col min="14" max="16384" width="11.7109375" style="1"/>
  </cols>
  <sheetData>
    <row r="1" spans="1:34" ht="13.5" thickBot="1" x14ac:dyDescent="0.25">
      <c r="B1" s="5"/>
      <c r="C1" s="5"/>
      <c r="D1" s="6"/>
      <c r="E1" s="6"/>
      <c r="F1" s="6"/>
      <c r="G1" s="6"/>
      <c r="H1" s="6"/>
      <c r="I1" s="6"/>
      <c r="J1" s="6"/>
      <c r="K1" s="6"/>
    </row>
    <row r="2" spans="1:34" ht="12.75" customHeight="1" x14ac:dyDescent="0.2">
      <c r="B2" s="62" t="s">
        <v>44</v>
      </c>
      <c r="C2" s="63"/>
      <c r="D2" s="70" t="s">
        <v>5</v>
      </c>
      <c r="E2" s="70" t="s">
        <v>4</v>
      </c>
      <c r="F2" s="70" t="s">
        <v>2</v>
      </c>
      <c r="G2" s="70" t="s">
        <v>8</v>
      </c>
      <c r="H2" s="70" t="s">
        <v>9</v>
      </c>
      <c r="I2" s="70" t="s">
        <v>10</v>
      </c>
      <c r="J2" s="70" t="s">
        <v>27</v>
      </c>
      <c r="K2" s="70" t="s">
        <v>11</v>
      </c>
      <c r="L2" s="2"/>
    </row>
    <row r="3" spans="1:34" ht="19.5" customHeight="1" thickBot="1" x14ac:dyDescent="0.25">
      <c r="B3" s="64" t="s">
        <v>51</v>
      </c>
      <c r="C3" s="64"/>
      <c r="D3" s="71"/>
      <c r="E3" s="71"/>
      <c r="F3" s="71"/>
      <c r="G3" s="71"/>
      <c r="H3" s="71"/>
      <c r="I3" s="71"/>
      <c r="J3" s="71"/>
      <c r="K3" s="71"/>
      <c r="L3" s="2"/>
    </row>
    <row r="4" spans="1:34" ht="10.5" customHeight="1" x14ac:dyDescent="0.2">
      <c r="B4" s="67" t="s">
        <v>12</v>
      </c>
      <c r="C4" s="67"/>
      <c r="D4" s="41">
        <v>17404</v>
      </c>
      <c r="E4" s="41">
        <v>2713</v>
      </c>
      <c r="F4" s="41">
        <v>1501</v>
      </c>
      <c r="G4" s="41">
        <v>1024</v>
      </c>
      <c r="H4" s="41">
        <v>-63</v>
      </c>
      <c r="I4" s="41">
        <v>22580</v>
      </c>
      <c r="J4" s="41">
        <v>-17</v>
      </c>
      <c r="K4" s="41">
        <v>22563</v>
      </c>
      <c r="M4" s="33"/>
      <c r="AH4" s="1" t="e">
        <f>IF(_xlfn.ISFORMULA(#REF!)=TRUE,IF(_xlfn.ISFORMULA(D4)=TRUE,IF(_xlfn.ISFORMULA(E4)=TRUE,IF(_xlfn.ISFORMULA(F4)=TRUE,IF(_xlfn.ISFORMULA(G4)=TRUE,IF(_xlfn.ISFORMULA(H4)=TRUE,"OK","Manual over-ride"),"Manual over-ride"),"Manual over-ride"),"Manual over-ride"),"Manual over-ride"),"Manual over-ride")</f>
        <v>#REF!</v>
      </c>
    </row>
    <row r="5" spans="1:34" ht="10.5" customHeight="1" thickBot="1" x14ac:dyDescent="0.25">
      <c r="B5" s="66" t="s">
        <v>13</v>
      </c>
      <c r="C5" s="66"/>
      <c r="D5" s="42">
        <v>-11369</v>
      </c>
      <c r="E5" s="42">
        <v>-1346</v>
      </c>
      <c r="F5" s="42">
        <v>-22</v>
      </c>
      <c r="G5" s="42">
        <v>-870</v>
      </c>
      <c r="H5" s="42">
        <v>63</v>
      </c>
      <c r="I5" s="42">
        <v>-13545</v>
      </c>
      <c r="J5" s="42">
        <v>-572</v>
      </c>
      <c r="K5" s="42">
        <v>-14117</v>
      </c>
      <c r="M5" s="33"/>
      <c r="AH5" s="1" t="e">
        <f>IF(_xlfn.ISFORMULA(#REF!)=TRUE,IF(_xlfn.ISFORMULA(D5)=TRUE,IF(_xlfn.ISFORMULA(E5)=TRUE,IF(_xlfn.ISFORMULA(F5)=TRUE,IF(_xlfn.ISFORMULA(G5)=TRUE,IF(_xlfn.ISFORMULA(H5)=TRUE,"OK","Manual over-ride"),"Manual over-ride"),"Manual over-ride"),"Manual over-ride"),"Manual over-ride"),"Manual over-ride")</f>
        <v>#REF!</v>
      </c>
    </row>
    <row r="6" spans="1:34" ht="10.5" customHeight="1" x14ac:dyDescent="0.2">
      <c r="B6" s="67" t="s">
        <v>14</v>
      </c>
      <c r="C6" s="67"/>
      <c r="D6" s="43">
        <v>6035</v>
      </c>
      <c r="E6" s="43">
        <v>1367</v>
      </c>
      <c r="F6" s="43">
        <v>1479</v>
      </c>
      <c r="G6" s="43">
        <v>154</v>
      </c>
      <c r="H6" s="43">
        <v>0</v>
      </c>
      <c r="I6" s="43">
        <v>9035</v>
      </c>
      <c r="J6" s="43">
        <v>-590</v>
      </c>
      <c r="K6" s="43">
        <v>8446</v>
      </c>
      <c r="M6" s="33"/>
      <c r="AH6" s="1" t="e">
        <f>IF(_xlfn.ISFORMULA(#REF!)=TRUE,IF(_xlfn.ISFORMULA(D6)=TRUE,IF(_xlfn.ISFORMULA(E6)=TRUE,IF(_xlfn.ISFORMULA(F6)=TRUE,IF(_xlfn.ISFORMULA(G6)=TRUE,IF(_xlfn.ISFORMULA(H6)=TRUE,"OK","Manual over-ride"),"Manual over-ride"),"Manual over-ride"),"Manual over-ride"),"Manual over-ride"),"Manual over-ride")</f>
        <v>#REF!</v>
      </c>
    </row>
    <row r="7" spans="1:34" s="9" customFormat="1" ht="10.5" customHeight="1" x14ac:dyDescent="0.2">
      <c r="B7" s="72" t="s">
        <v>15</v>
      </c>
      <c r="C7" s="72"/>
      <c r="D7" s="47">
        <v>0.34675936566306598</v>
      </c>
      <c r="E7" s="47">
        <v>0.50387025433099886</v>
      </c>
      <c r="F7" s="47">
        <v>0.98534310459693542</v>
      </c>
      <c r="G7" s="47">
        <v>0.150390625</v>
      </c>
      <c r="H7" s="47"/>
      <c r="I7" s="47">
        <v>0.40013286093888395</v>
      </c>
      <c r="J7" s="47"/>
      <c r="K7" s="47">
        <v>0.3743296547444932</v>
      </c>
      <c r="M7" s="33"/>
      <c r="AH7" s="9" t="e">
        <f>IF(_xlfn.ISFORMULA(#REF!)=TRUE,IF(_xlfn.ISFORMULA(E7)=TRUE,IF(_xlfn.ISFORMULA(F7)=TRUE,IF(_xlfn.ISFORMULA(H7)=TRUE,"OK","Manual over-ride"),"Manual over-ride"),"Manual over-ride"),"Manual over-ride")</f>
        <v>#REF!</v>
      </c>
    </row>
    <row r="8" spans="1:34" ht="10.5" customHeight="1" x14ac:dyDescent="0.2">
      <c r="B8" s="65" t="s">
        <v>16</v>
      </c>
      <c r="C8" s="65"/>
      <c r="D8" s="43">
        <v>-3091</v>
      </c>
      <c r="E8" s="43">
        <v>-486</v>
      </c>
      <c r="F8" s="43">
        <v>-145</v>
      </c>
      <c r="G8" s="43">
        <v>-293</v>
      </c>
      <c r="H8" s="43">
        <v>0</v>
      </c>
      <c r="I8" s="43">
        <v>-4014</v>
      </c>
      <c r="J8" s="43">
        <v>-606</v>
      </c>
      <c r="K8" s="43">
        <v>-4620</v>
      </c>
      <c r="M8" s="33"/>
      <c r="AH8" s="1" t="e">
        <f>IF(_xlfn.ISFORMULA(#REF!)=TRUE,IF(_xlfn.ISFORMULA(D8)=TRUE,IF(_xlfn.ISFORMULA(E8)=TRUE,IF(_xlfn.ISFORMULA(F8)=TRUE,IF(_xlfn.ISFORMULA(G8)=TRUE,IF(_xlfn.ISFORMULA(H8)=TRUE,"OK","Manual over-ride"),"Manual over-ride"),"Manual over-ride"),"Manual over-ride"),"Manual over-ride"),"Manual over-ride")</f>
        <v>#REF!</v>
      </c>
    </row>
    <row r="9" spans="1:34" ht="10.5" customHeight="1" x14ac:dyDescent="0.2">
      <c r="B9" s="65" t="s">
        <v>17</v>
      </c>
      <c r="C9" s="65"/>
      <c r="D9" s="43">
        <v>-2140</v>
      </c>
      <c r="E9" s="43">
        <v>-429</v>
      </c>
      <c r="F9" s="43">
        <v>-127</v>
      </c>
      <c r="G9" s="43">
        <v>-201</v>
      </c>
      <c r="H9" s="43">
        <v>0</v>
      </c>
      <c r="I9" s="43">
        <v>-2896</v>
      </c>
      <c r="J9" s="43">
        <v>-567</v>
      </c>
      <c r="K9" s="43">
        <v>-3463</v>
      </c>
      <c r="M9" s="33"/>
      <c r="AH9" s="1" t="e">
        <f>IF(_xlfn.ISFORMULA(#REF!)=TRUE,IF(_xlfn.ISFORMULA(D9)=TRUE,IF(_xlfn.ISFORMULA(E9)=TRUE,IF(_xlfn.ISFORMULA(F9)=TRUE,IF(_xlfn.ISFORMULA(G9)=TRUE,IF(_xlfn.ISFORMULA(H9)=TRUE,"OK","Manual over-ride"),"Manual over-ride"),"Manual over-ride"),"Manual over-ride"),"Manual over-ride"),"Manual over-ride")</f>
        <v>#REF!</v>
      </c>
    </row>
    <row r="10" spans="1:34" ht="10.5" customHeight="1" thickBot="1" x14ac:dyDescent="0.25">
      <c r="B10" s="66" t="s">
        <v>18</v>
      </c>
      <c r="C10" s="66"/>
      <c r="D10" s="42">
        <v>-31</v>
      </c>
      <c r="E10" s="42">
        <v>-3</v>
      </c>
      <c r="F10" s="42">
        <v>-5</v>
      </c>
      <c r="G10" s="42">
        <v>93</v>
      </c>
      <c r="H10" s="42">
        <v>0</v>
      </c>
      <c r="I10" s="42">
        <v>55</v>
      </c>
      <c r="J10" s="42">
        <v>-477</v>
      </c>
      <c r="K10" s="42">
        <v>-422</v>
      </c>
      <c r="M10" s="33"/>
      <c r="AH10" s="1" t="e">
        <f>IF(_xlfn.ISFORMULA(#REF!)=TRUE,IF(_xlfn.ISFORMULA(D10)=TRUE,IF(_xlfn.ISFORMULA(E10)=TRUE,IF(_xlfn.ISFORMULA(F10)=TRUE,IF(_xlfn.ISFORMULA(G10)=TRUE,IF(_xlfn.ISFORMULA(H10)=TRUE,"OK","Manual over-ride"),"Manual over-ride"),"Manual over-ride"),"Manual over-ride"),"Manual over-ride"),"Manual over-ride")</f>
        <v>#REF!</v>
      </c>
    </row>
    <row r="11" spans="1:34" ht="10.5" customHeight="1" x14ac:dyDescent="0.2">
      <c r="B11" s="67" t="s">
        <v>19</v>
      </c>
      <c r="C11" s="67"/>
      <c r="D11" s="43">
        <v>773</v>
      </c>
      <c r="E11" s="43">
        <v>450</v>
      </c>
      <c r="F11" s="43">
        <v>1203</v>
      </c>
      <c r="G11" s="43">
        <v>-246</v>
      </c>
      <c r="H11" s="43">
        <v>0</v>
      </c>
      <c r="I11" s="43">
        <v>2180</v>
      </c>
      <c r="J11" s="43">
        <v>-2239</v>
      </c>
      <c r="K11" s="43">
        <v>-59</v>
      </c>
      <c r="M11" s="33"/>
      <c r="AH11" s="1" t="e">
        <f>IF(_xlfn.ISFORMULA(#REF!)=TRUE,IF(_xlfn.ISFORMULA(D11)=TRUE,IF(_xlfn.ISFORMULA(E11)=TRUE,IF(_xlfn.ISFORMULA(F11)=TRUE,IF(_xlfn.ISFORMULA(G11)=TRUE,IF(_xlfn.ISFORMULA(H11)=TRUE,"OK","Manual over-ride"),"Manual over-ride"),"Manual over-ride"),"Manual over-ride"),"Manual over-ride"),"Manual over-ride")</f>
        <v>#REF!</v>
      </c>
    </row>
    <row r="12" spans="1:34" s="9" customFormat="1" ht="10.5" customHeight="1" thickBot="1" x14ac:dyDescent="0.25">
      <c r="B12" s="68" t="s">
        <v>15</v>
      </c>
      <c r="C12" s="68"/>
      <c r="D12" s="48">
        <v>4.4415076993794531E-2</v>
      </c>
      <c r="E12" s="48">
        <v>0.16586804275709546</v>
      </c>
      <c r="F12" s="48">
        <v>0.8014656895403065</v>
      </c>
      <c r="G12" s="48">
        <v>-0.240234375</v>
      </c>
      <c r="H12" s="48"/>
      <c r="I12" s="48">
        <v>9.6545615589016823E-2</v>
      </c>
      <c r="J12" s="48"/>
      <c r="K12" s="48">
        <v>-2.6149005008199266E-3</v>
      </c>
      <c r="M12" s="33"/>
      <c r="AH12" s="9" t="e">
        <f>IF(_xlfn.ISFORMULA(#REF!)=TRUE,IF(_xlfn.ISFORMULA(E12)=TRUE,IF(_xlfn.ISFORMULA(F12)=TRUE,IF(_xlfn.ISFORMULA(H12)=TRUE,"OK","Manual over-ride"),"Manual over-ride"),"Manual over-ride"),"Manual over-ride")</f>
        <v>#REF!</v>
      </c>
    </row>
    <row r="13" spans="1:34" s="9" customFormat="1" ht="10.5" customHeight="1" x14ac:dyDescent="0.2">
      <c r="B13" s="69" t="s">
        <v>20</v>
      </c>
      <c r="C13" s="69"/>
      <c r="D13" s="44">
        <v>-384</v>
      </c>
      <c r="E13" s="44">
        <v>-65</v>
      </c>
      <c r="F13" s="44">
        <v>-21</v>
      </c>
      <c r="G13" s="44">
        <v>-46</v>
      </c>
      <c r="H13" s="44">
        <v>0</v>
      </c>
      <c r="I13" s="44">
        <v>-515</v>
      </c>
      <c r="J13" s="44">
        <v>-940</v>
      </c>
      <c r="K13" s="44">
        <v>-1455</v>
      </c>
      <c r="M13" s="33"/>
      <c r="AH13" s="9" t="e">
        <f>IF(_xlfn.ISFORMULA(#REF!)=TRUE,IF(_xlfn.ISFORMULA(D13)=TRUE,IF(_xlfn.ISFORMULA(E13)=TRUE,IF(_xlfn.ISFORMULA(F13)=TRUE,IF(_xlfn.ISFORMULA(G13)=TRUE,IF(_xlfn.ISFORMULA(H13)=TRUE,"OK","Manual over-ride"),"Manual over-ride"),"Manual over-ride"),"Manual over-ride"),"Manual over-ride"),"Manual over-ride")</f>
        <v>#REF!</v>
      </c>
    </row>
    <row r="14" spans="1:34" s="9" customFormat="1" ht="10.5" customHeight="1" x14ac:dyDescent="0.2">
      <c r="B14" s="58" t="s">
        <v>21</v>
      </c>
      <c r="C14" s="58"/>
      <c r="D14" s="44">
        <v>12</v>
      </c>
      <c r="E14" s="44">
        <v>0</v>
      </c>
      <c r="F14" s="44">
        <v>0</v>
      </c>
      <c r="G14" s="44">
        <v>0</v>
      </c>
      <c r="H14" s="44">
        <v>0</v>
      </c>
      <c r="I14" s="44">
        <v>12</v>
      </c>
      <c r="J14" s="44">
        <v>0</v>
      </c>
      <c r="K14" s="44">
        <v>12</v>
      </c>
      <c r="M14" s="33"/>
    </row>
    <row r="15" spans="1:34" s="9" customFormat="1" ht="10.5" customHeight="1" thickBot="1" x14ac:dyDescent="0.25">
      <c r="B15" s="59" t="s">
        <v>1</v>
      </c>
      <c r="C15" s="59"/>
      <c r="D15" s="45">
        <v>1169</v>
      </c>
      <c r="E15" s="45">
        <v>515</v>
      </c>
      <c r="F15" s="45">
        <v>1224</v>
      </c>
      <c r="G15" s="45">
        <v>-200</v>
      </c>
      <c r="H15" s="45">
        <v>0</v>
      </c>
      <c r="I15" s="45">
        <v>2708</v>
      </c>
      <c r="J15" s="45">
        <v>-1300</v>
      </c>
      <c r="K15" s="45">
        <v>1408</v>
      </c>
      <c r="M15" s="33"/>
      <c r="AH15" s="9" t="e">
        <f>IF(_xlfn.ISFORMULA(#REF!)=TRUE,IF(_xlfn.ISFORMULA(D15)=TRUE,IF(_xlfn.ISFORMULA(E15)=TRUE,IF(_xlfn.ISFORMULA(F15)=TRUE,IF(_xlfn.ISFORMULA(G15)=TRUE,IF(_xlfn.ISFORMULA(H15)=TRUE,"OK","Manual over-ride"),"Manual over-ride"),"Manual over-ride"),"Manual over-ride"),"Manual over-ride"),"Manual over-ride")</f>
        <v>#REF!</v>
      </c>
    </row>
    <row r="16" spans="1:34" s="11" customFormat="1" ht="19.5" customHeight="1" x14ac:dyDescent="0.2">
      <c r="A16" s="8"/>
      <c r="B16" s="10">
        <v>1</v>
      </c>
      <c r="C16" s="60" t="s">
        <v>28</v>
      </c>
      <c r="D16" s="60"/>
      <c r="E16" s="60"/>
      <c r="F16" s="60"/>
      <c r="G16" s="60"/>
      <c r="H16" s="60"/>
      <c r="I16" s="60"/>
      <c r="J16" s="60"/>
      <c r="K16" s="60"/>
      <c r="L16" s="8"/>
      <c r="M16" s="34"/>
      <c r="N16" s="8"/>
      <c r="O16" s="8"/>
      <c r="P16" s="8"/>
    </row>
    <row r="17" spans="2:13" ht="30.75" customHeight="1" x14ac:dyDescent="0.2">
      <c r="B17" s="4">
        <v>2</v>
      </c>
      <c r="C17" s="61" t="s">
        <v>22</v>
      </c>
      <c r="D17" s="61"/>
      <c r="E17" s="61"/>
      <c r="F17" s="61"/>
      <c r="G17" s="61"/>
      <c r="H17" s="61"/>
      <c r="I17" s="61"/>
      <c r="J17" s="61"/>
      <c r="K17" s="61"/>
    </row>
    <row r="18" spans="2:13" ht="13.5" thickBot="1" x14ac:dyDescent="0.25">
      <c r="B18" s="5"/>
      <c r="C18" s="5"/>
      <c r="D18" s="6"/>
      <c r="E18" s="6"/>
      <c r="F18" s="6"/>
      <c r="G18" s="6"/>
      <c r="H18" s="6"/>
      <c r="I18" s="6"/>
      <c r="J18" s="6"/>
      <c r="K18" s="6"/>
    </row>
    <row r="19" spans="2:13" ht="12.75" customHeight="1" x14ac:dyDescent="0.2">
      <c r="B19" s="62" t="s">
        <v>45</v>
      </c>
      <c r="C19" s="63"/>
      <c r="D19" s="70" t="s">
        <v>5</v>
      </c>
      <c r="E19" s="70" t="s">
        <v>4</v>
      </c>
      <c r="F19" s="70" t="s">
        <v>2</v>
      </c>
      <c r="G19" s="70" t="s">
        <v>8</v>
      </c>
      <c r="H19" s="70" t="s">
        <v>9</v>
      </c>
      <c r="I19" s="70" t="s">
        <v>10</v>
      </c>
      <c r="J19" s="70" t="s">
        <v>27</v>
      </c>
      <c r="K19" s="70" t="s">
        <v>11</v>
      </c>
    </row>
    <row r="20" spans="2:13" ht="13.5" thickBot="1" x14ac:dyDescent="0.25">
      <c r="B20" s="64" t="s">
        <v>51</v>
      </c>
      <c r="C20" s="64"/>
      <c r="D20" s="71"/>
      <c r="E20" s="71"/>
      <c r="F20" s="71"/>
      <c r="G20" s="71"/>
      <c r="H20" s="71"/>
      <c r="I20" s="71"/>
      <c r="J20" s="71"/>
      <c r="K20" s="71"/>
    </row>
    <row r="21" spans="2:13" ht="12.75" customHeight="1" x14ac:dyDescent="0.2">
      <c r="B21" s="67" t="s">
        <v>12</v>
      </c>
      <c r="C21" s="67"/>
      <c r="D21" s="41">
        <v>3783</v>
      </c>
      <c r="E21" s="41">
        <v>541</v>
      </c>
      <c r="F21" s="41">
        <v>365</v>
      </c>
      <c r="G21" s="41">
        <v>252</v>
      </c>
      <c r="H21" s="41">
        <v>-12</v>
      </c>
      <c r="I21" s="41">
        <v>4929</v>
      </c>
      <c r="J21" s="41">
        <v>-5</v>
      </c>
      <c r="K21" s="41">
        <v>4924</v>
      </c>
      <c r="M21" s="33"/>
    </row>
    <row r="22" spans="2:13" ht="13.5" customHeight="1" thickBot="1" x14ac:dyDescent="0.25">
      <c r="B22" s="66" t="s">
        <v>13</v>
      </c>
      <c r="C22" s="66"/>
      <c r="D22" s="42">
        <v>-2466</v>
      </c>
      <c r="E22" s="42">
        <v>-308</v>
      </c>
      <c r="F22" s="42">
        <v>-10</v>
      </c>
      <c r="G22" s="42">
        <v>-216</v>
      </c>
      <c r="H22" s="42">
        <v>12</v>
      </c>
      <c r="I22" s="42">
        <v>-2988</v>
      </c>
      <c r="J22" s="42">
        <v>-131</v>
      </c>
      <c r="K22" s="42">
        <v>-3119</v>
      </c>
      <c r="M22" s="33"/>
    </row>
    <row r="23" spans="2:13" ht="12.75" customHeight="1" x14ac:dyDescent="0.2">
      <c r="B23" s="67" t="s">
        <v>14</v>
      </c>
      <c r="C23" s="67"/>
      <c r="D23" s="43">
        <v>1317</v>
      </c>
      <c r="E23" s="43">
        <v>233</v>
      </c>
      <c r="F23" s="43">
        <v>355</v>
      </c>
      <c r="G23" s="43">
        <v>36</v>
      </c>
      <c r="H23" s="43">
        <v>0</v>
      </c>
      <c r="I23" s="43">
        <v>1941</v>
      </c>
      <c r="J23" s="43">
        <v>-135</v>
      </c>
      <c r="K23" s="43">
        <v>1805</v>
      </c>
      <c r="M23" s="33"/>
    </row>
    <row r="24" spans="2:13" ht="12.75" customHeight="1" x14ac:dyDescent="0.2">
      <c r="B24" s="72" t="s">
        <v>15</v>
      </c>
      <c r="C24" s="72"/>
      <c r="D24" s="47">
        <v>0.34813639968279142</v>
      </c>
      <c r="E24" s="47">
        <v>0.43068391866913125</v>
      </c>
      <c r="F24" s="47">
        <v>0.9726027397260274</v>
      </c>
      <c r="G24" s="47">
        <v>0.14285714285714285</v>
      </c>
      <c r="H24" s="47"/>
      <c r="I24" s="47">
        <v>0.39379184418746194</v>
      </c>
      <c r="J24" s="47"/>
      <c r="K24" s="47">
        <v>0.3665718927701056</v>
      </c>
      <c r="M24" s="33"/>
    </row>
    <row r="25" spans="2:13" ht="12.75" customHeight="1" x14ac:dyDescent="0.2">
      <c r="B25" s="65" t="s">
        <v>16</v>
      </c>
      <c r="C25" s="65"/>
      <c r="D25" s="43">
        <v>-766</v>
      </c>
      <c r="E25" s="43">
        <v>-128</v>
      </c>
      <c r="F25" s="43">
        <v>-43</v>
      </c>
      <c r="G25" s="43">
        <v>-74</v>
      </c>
      <c r="H25" s="43">
        <v>0</v>
      </c>
      <c r="I25" s="43">
        <v>-1011</v>
      </c>
      <c r="J25" s="43">
        <v>-156</v>
      </c>
      <c r="K25" s="43">
        <v>-1167</v>
      </c>
      <c r="M25" s="33"/>
    </row>
    <row r="26" spans="2:13" ht="12.75" customHeight="1" x14ac:dyDescent="0.2">
      <c r="B26" s="65" t="s">
        <v>17</v>
      </c>
      <c r="C26" s="65"/>
      <c r="D26" s="43">
        <v>-532</v>
      </c>
      <c r="E26" s="43">
        <v>-111</v>
      </c>
      <c r="F26" s="43">
        <v>-39</v>
      </c>
      <c r="G26" s="43">
        <v>-52</v>
      </c>
      <c r="H26" s="43">
        <v>0</v>
      </c>
      <c r="I26" s="43">
        <v>-732</v>
      </c>
      <c r="J26" s="43">
        <v>-116</v>
      </c>
      <c r="K26" s="43">
        <v>-847</v>
      </c>
      <c r="M26" s="33"/>
    </row>
    <row r="27" spans="2:13" ht="13.5" customHeight="1" thickBot="1" x14ac:dyDescent="0.25">
      <c r="B27" s="66" t="s">
        <v>18</v>
      </c>
      <c r="C27" s="66"/>
      <c r="D27" s="42">
        <v>27</v>
      </c>
      <c r="E27" s="42">
        <v>8</v>
      </c>
      <c r="F27" s="42">
        <v>0</v>
      </c>
      <c r="G27" s="42">
        <v>7</v>
      </c>
      <c r="H27" s="42">
        <v>0</v>
      </c>
      <c r="I27" s="42">
        <v>41</v>
      </c>
      <c r="J27" s="42">
        <v>-168</v>
      </c>
      <c r="K27" s="42">
        <v>-127</v>
      </c>
      <c r="M27" s="33"/>
    </row>
    <row r="28" spans="2:13" ht="12.75" customHeight="1" x14ac:dyDescent="0.2">
      <c r="B28" s="67" t="s">
        <v>19</v>
      </c>
      <c r="C28" s="67"/>
      <c r="D28" s="43">
        <v>46</v>
      </c>
      <c r="E28" s="43">
        <v>1</v>
      </c>
      <c r="F28" s="43">
        <v>274</v>
      </c>
      <c r="G28" s="43">
        <v>-83</v>
      </c>
      <c r="H28" s="43">
        <v>0</v>
      </c>
      <c r="I28" s="43">
        <v>239</v>
      </c>
      <c r="J28" s="43">
        <v>-575</v>
      </c>
      <c r="K28" s="43">
        <v>-336</v>
      </c>
      <c r="M28" s="33"/>
    </row>
    <row r="29" spans="2:13" ht="13.5" customHeight="1" thickBot="1" x14ac:dyDescent="0.25">
      <c r="B29" s="68" t="s">
        <v>15</v>
      </c>
      <c r="C29" s="68"/>
      <c r="D29" s="48">
        <v>1.2159661644197727E-2</v>
      </c>
      <c r="E29" s="48">
        <v>1.8484288354898336E-3</v>
      </c>
      <c r="F29" s="48">
        <v>0.75068493150684934</v>
      </c>
      <c r="G29" s="48">
        <v>-0.32936507936507936</v>
      </c>
      <c r="H29" s="48"/>
      <c r="I29" s="48">
        <v>4.8488537228646787E-2</v>
      </c>
      <c r="J29" s="48"/>
      <c r="K29" s="48">
        <v>-6.8237205523964256E-2</v>
      </c>
    </row>
    <row r="30" spans="2:13" ht="12.75" customHeight="1" x14ac:dyDescent="0.2">
      <c r="B30" s="69" t="s">
        <v>20</v>
      </c>
      <c r="C30" s="69"/>
      <c r="D30" s="44">
        <v>-96</v>
      </c>
      <c r="E30" s="44">
        <v>-17</v>
      </c>
      <c r="F30" s="44">
        <v>-5</v>
      </c>
      <c r="G30" s="44">
        <v>-12</v>
      </c>
      <c r="H30" s="44">
        <v>0</v>
      </c>
      <c r="I30" s="44">
        <v>-130</v>
      </c>
      <c r="J30" s="44">
        <v>-242</v>
      </c>
      <c r="K30" s="44">
        <v>-372</v>
      </c>
    </row>
    <row r="31" spans="2:13" ht="12.75" customHeight="1" x14ac:dyDescent="0.2">
      <c r="B31" s="58" t="s">
        <v>21</v>
      </c>
      <c r="C31" s="58"/>
      <c r="D31" s="44">
        <v>-4</v>
      </c>
      <c r="E31" s="44">
        <v>0</v>
      </c>
      <c r="F31" s="44">
        <v>1</v>
      </c>
      <c r="G31" s="44">
        <v>0</v>
      </c>
      <c r="H31" s="44">
        <v>0</v>
      </c>
      <c r="I31" s="44">
        <v>-4</v>
      </c>
      <c r="J31" s="44">
        <v>0</v>
      </c>
      <c r="K31" s="44">
        <v>-4</v>
      </c>
    </row>
    <row r="32" spans="2:13" ht="13.5" customHeight="1" thickBot="1" x14ac:dyDescent="0.25">
      <c r="B32" s="59" t="s">
        <v>1</v>
      </c>
      <c r="C32" s="59"/>
      <c r="D32" s="45">
        <v>137</v>
      </c>
      <c r="E32" s="45">
        <v>19</v>
      </c>
      <c r="F32" s="45">
        <v>279</v>
      </c>
      <c r="G32" s="45">
        <v>-71</v>
      </c>
      <c r="H32" s="45">
        <v>0</v>
      </c>
      <c r="I32" s="45">
        <v>365</v>
      </c>
      <c r="J32" s="45">
        <v>-333</v>
      </c>
      <c r="K32" s="45">
        <v>32</v>
      </c>
    </row>
    <row r="33" spans="2:13" ht="19.5" customHeight="1" x14ac:dyDescent="0.2">
      <c r="B33" s="10">
        <v>1</v>
      </c>
      <c r="C33" s="60" t="s">
        <v>29</v>
      </c>
      <c r="D33" s="60"/>
      <c r="E33" s="60"/>
      <c r="F33" s="60"/>
      <c r="G33" s="60"/>
      <c r="H33" s="60"/>
      <c r="I33" s="60"/>
      <c r="J33" s="60"/>
      <c r="K33" s="60"/>
    </row>
    <row r="34" spans="2:13" ht="34.5" customHeight="1" x14ac:dyDescent="0.2">
      <c r="B34" s="4">
        <v>2</v>
      </c>
      <c r="C34" s="61" t="s">
        <v>22</v>
      </c>
      <c r="D34" s="61"/>
      <c r="E34" s="61"/>
      <c r="F34" s="61"/>
      <c r="G34" s="61"/>
      <c r="H34" s="61"/>
      <c r="I34" s="61"/>
      <c r="J34" s="61"/>
      <c r="K34" s="61"/>
    </row>
    <row r="35" spans="2:13" ht="13.5" thickBot="1" x14ac:dyDescent="0.25">
      <c r="B35" s="5"/>
      <c r="C35" s="5"/>
      <c r="D35" s="6"/>
      <c r="E35" s="6"/>
      <c r="F35" s="6"/>
      <c r="G35" s="6"/>
      <c r="H35" s="6"/>
      <c r="I35" s="6"/>
      <c r="J35" s="6"/>
      <c r="K35" s="6"/>
    </row>
    <row r="36" spans="2:13" ht="12.75" customHeight="1" x14ac:dyDescent="0.2">
      <c r="B36" s="62" t="s">
        <v>46</v>
      </c>
      <c r="C36" s="63"/>
      <c r="D36" s="70" t="s">
        <v>5</v>
      </c>
      <c r="E36" s="70" t="s">
        <v>4</v>
      </c>
      <c r="F36" s="70" t="s">
        <v>2</v>
      </c>
      <c r="G36" s="70" t="s">
        <v>8</v>
      </c>
      <c r="H36" s="70" t="s">
        <v>9</v>
      </c>
      <c r="I36" s="70" t="s">
        <v>10</v>
      </c>
      <c r="J36" s="70" t="s">
        <v>27</v>
      </c>
      <c r="K36" s="70" t="s">
        <v>11</v>
      </c>
    </row>
    <row r="37" spans="2:13" ht="13.5" thickBot="1" x14ac:dyDescent="0.25">
      <c r="B37" s="64" t="s">
        <v>51</v>
      </c>
      <c r="C37" s="64"/>
      <c r="D37" s="71"/>
      <c r="E37" s="71"/>
      <c r="F37" s="71"/>
      <c r="G37" s="71"/>
      <c r="H37" s="71"/>
      <c r="I37" s="71"/>
      <c r="J37" s="71"/>
      <c r="K37" s="71"/>
    </row>
    <row r="38" spans="2:13" ht="12.75" customHeight="1" x14ac:dyDescent="0.2">
      <c r="B38" s="67" t="s">
        <v>12</v>
      </c>
      <c r="C38" s="67"/>
      <c r="D38" s="41">
        <v>4081</v>
      </c>
      <c r="E38" s="41">
        <v>612</v>
      </c>
      <c r="F38" s="41">
        <v>361</v>
      </c>
      <c r="G38" s="41">
        <v>280</v>
      </c>
      <c r="H38" s="41">
        <v>-15</v>
      </c>
      <c r="I38" s="41">
        <v>5318</v>
      </c>
      <c r="J38" s="41">
        <v>-5</v>
      </c>
      <c r="K38" s="41">
        <v>5313</v>
      </c>
      <c r="M38" s="33"/>
    </row>
    <row r="39" spans="2:13" ht="13.5" customHeight="1" thickBot="1" x14ac:dyDescent="0.25">
      <c r="B39" s="66" t="s">
        <v>13</v>
      </c>
      <c r="C39" s="66"/>
      <c r="D39" s="42">
        <v>-2731</v>
      </c>
      <c r="E39" s="42">
        <v>-330</v>
      </c>
      <c r="F39" s="42">
        <v>-7</v>
      </c>
      <c r="G39" s="42">
        <v>-228</v>
      </c>
      <c r="H39" s="42">
        <v>15</v>
      </c>
      <c r="I39" s="42">
        <v>-3279</v>
      </c>
      <c r="J39" s="42">
        <v>-173</v>
      </c>
      <c r="K39" s="42">
        <v>-3453</v>
      </c>
      <c r="M39" s="33"/>
    </row>
    <row r="40" spans="2:13" ht="12.75" customHeight="1" x14ac:dyDescent="0.2">
      <c r="B40" s="67" t="s">
        <v>14</v>
      </c>
      <c r="C40" s="67"/>
      <c r="D40" s="43">
        <v>1350</v>
      </c>
      <c r="E40" s="43">
        <v>282</v>
      </c>
      <c r="F40" s="43">
        <v>354</v>
      </c>
      <c r="G40" s="43">
        <v>52</v>
      </c>
      <c r="H40" s="43">
        <v>0</v>
      </c>
      <c r="I40" s="43">
        <v>2038</v>
      </c>
      <c r="J40" s="43">
        <v>-178</v>
      </c>
      <c r="K40" s="43">
        <v>1860</v>
      </c>
      <c r="M40" s="33"/>
    </row>
    <row r="41" spans="2:13" ht="12.75" customHeight="1" x14ac:dyDescent="0.2">
      <c r="B41" s="72" t="s">
        <v>15</v>
      </c>
      <c r="C41" s="72"/>
      <c r="D41" s="47">
        <v>0.33080127419750061</v>
      </c>
      <c r="E41" s="47">
        <v>0.46078431372549017</v>
      </c>
      <c r="F41" s="47">
        <v>0.98060941828254844</v>
      </c>
      <c r="G41" s="47">
        <v>0.18571428571428572</v>
      </c>
      <c r="H41" s="47"/>
      <c r="I41" s="47">
        <v>0.38299999999999995</v>
      </c>
      <c r="J41" s="47"/>
      <c r="K41" s="47">
        <v>0.35</v>
      </c>
      <c r="M41" s="33"/>
    </row>
    <row r="42" spans="2:13" ht="12.75" customHeight="1" x14ac:dyDescent="0.2">
      <c r="B42" s="65" t="s">
        <v>16</v>
      </c>
      <c r="C42" s="65"/>
      <c r="D42" s="43">
        <v>-784</v>
      </c>
      <c r="E42" s="43">
        <v>-123</v>
      </c>
      <c r="F42" s="43">
        <v>-36</v>
      </c>
      <c r="G42" s="43">
        <v>-73</v>
      </c>
      <c r="H42" s="43">
        <v>0</v>
      </c>
      <c r="I42" s="43">
        <v>-1016</v>
      </c>
      <c r="J42" s="43">
        <v>-149</v>
      </c>
      <c r="K42" s="43">
        <v>-1165</v>
      </c>
      <c r="M42" s="33"/>
    </row>
    <row r="43" spans="2:13" ht="12.75" customHeight="1" x14ac:dyDescent="0.2">
      <c r="B43" s="65" t="s">
        <v>17</v>
      </c>
      <c r="C43" s="65"/>
      <c r="D43" s="43">
        <v>-516</v>
      </c>
      <c r="E43" s="43">
        <v>-104</v>
      </c>
      <c r="F43" s="43">
        <v>-25</v>
      </c>
      <c r="G43" s="43">
        <v>-50</v>
      </c>
      <c r="H43" s="43">
        <v>0</v>
      </c>
      <c r="I43" s="43">
        <v>-695</v>
      </c>
      <c r="J43" s="43">
        <v>-117</v>
      </c>
      <c r="K43" s="43">
        <v>-813</v>
      </c>
      <c r="M43" s="33"/>
    </row>
    <row r="44" spans="2:13" ht="13.5" customHeight="1" thickBot="1" x14ac:dyDescent="0.25">
      <c r="B44" s="66" t="s">
        <v>18</v>
      </c>
      <c r="C44" s="66"/>
      <c r="D44" s="42">
        <v>-16</v>
      </c>
      <c r="E44" s="42">
        <v>-14</v>
      </c>
      <c r="F44" s="42">
        <v>-1</v>
      </c>
      <c r="G44" s="42">
        <v>38</v>
      </c>
      <c r="H44" s="42">
        <v>0</v>
      </c>
      <c r="I44" s="42">
        <v>7</v>
      </c>
      <c r="J44" s="42">
        <v>-110</v>
      </c>
      <c r="K44" s="42">
        <v>-103</v>
      </c>
      <c r="M44" s="33"/>
    </row>
    <row r="45" spans="2:13" ht="12.75" customHeight="1" x14ac:dyDescent="0.2">
      <c r="B45" s="67" t="s">
        <v>19</v>
      </c>
      <c r="C45" s="67"/>
      <c r="D45" s="43">
        <v>34</v>
      </c>
      <c r="E45" s="43">
        <v>40</v>
      </c>
      <c r="F45" s="43">
        <v>292</v>
      </c>
      <c r="G45" s="43">
        <v>-33</v>
      </c>
      <c r="H45" s="43">
        <v>0</v>
      </c>
      <c r="I45" s="43">
        <v>334</v>
      </c>
      <c r="J45" s="43">
        <v>-555</v>
      </c>
      <c r="K45" s="43">
        <v>-221</v>
      </c>
      <c r="M45" s="33"/>
    </row>
    <row r="46" spans="2:13" ht="13.5" customHeight="1" thickBot="1" x14ac:dyDescent="0.25">
      <c r="B46" s="68" t="s">
        <v>15</v>
      </c>
      <c r="C46" s="68"/>
      <c r="D46" s="48">
        <v>8.3312913501592742E-3</v>
      </c>
      <c r="E46" s="48">
        <v>6.535947712418301E-2</v>
      </c>
      <c r="F46" s="48">
        <v>0.80886426592797789</v>
      </c>
      <c r="G46" s="48">
        <v>-0.11785714285714285</v>
      </c>
      <c r="H46" s="48"/>
      <c r="I46" s="48">
        <v>6.3E-2</v>
      </c>
      <c r="J46" s="48"/>
      <c r="K46" s="48">
        <v>-4.2000000000000003E-2</v>
      </c>
    </row>
    <row r="47" spans="2:13" ht="12.75" customHeight="1" x14ac:dyDescent="0.2">
      <c r="B47" s="69" t="s">
        <v>20</v>
      </c>
      <c r="C47" s="69"/>
      <c r="D47" s="44">
        <v>-96</v>
      </c>
      <c r="E47" s="44">
        <v>-19</v>
      </c>
      <c r="F47" s="44">
        <v>-5</v>
      </c>
      <c r="G47" s="44">
        <v>-8</v>
      </c>
      <c r="H47" s="44">
        <v>0</v>
      </c>
      <c r="I47" s="44">
        <v>-128</v>
      </c>
      <c r="J47" s="44">
        <v>-232</v>
      </c>
      <c r="K47" s="44">
        <v>-360</v>
      </c>
    </row>
    <row r="48" spans="2:13" ht="12.75" customHeight="1" x14ac:dyDescent="0.2">
      <c r="B48" s="58" t="s">
        <v>21</v>
      </c>
      <c r="C48" s="58"/>
      <c r="D48" s="44">
        <v>-3</v>
      </c>
      <c r="E48" s="44">
        <v>0</v>
      </c>
      <c r="F48" s="44">
        <v>0</v>
      </c>
      <c r="G48" s="44">
        <v>0</v>
      </c>
      <c r="H48" s="44">
        <v>0</v>
      </c>
      <c r="I48" s="44">
        <v>-4</v>
      </c>
      <c r="J48" s="44">
        <v>0</v>
      </c>
      <c r="K48" s="44">
        <v>-4</v>
      </c>
    </row>
    <row r="49" spans="2:13" ht="13.5" customHeight="1" thickBot="1" x14ac:dyDescent="0.25">
      <c r="B49" s="59" t="s">
        <v>1</v>
      </c>
      <c r="C49" s="59"/>
      <c r="D49" s="45">
        <v>127</v>
      </c>
      <c r="E49" s="45">
        <v>59</v>
      </c>
      <c r="F49" s="45">
        <v>297</v>
      </c>
      <c r="G49" s="45">
        <v>-24</v>
      </c>
      <c r="H49" s="45">
        <v>0</v>
      </c>
      <c r="I49" s="45">
        <v>458</v>
      </c>
      <c r="J49" s="45">
        <v>-323</v>
      </c>
      <c r="K49" s="45">
        <v>135</v>
      </c>
    </row>
    <row r="50" spans="2:13" ht="21" customHeight="1" x14ac:dyDescent="0.2">
      <c r="B50" s="10">
        <v>1</v>
      </c>
      <c r="C50" s="60" t="s">
        <v>30</v>
      </c>
      <c r="D50" s="60"/>
      <c r="E50" s="60"/>
      <c r="F50" s="60"/>
      <c r="G50" s="60"/>
      <c r="H50" s="60"/>
      <c r="I50" s="60"/>
      <c r="J50" s="60"/>
      <c r="K50" s="60"/>
    </row>
    <row r="51" spans="2:13" ht="30" customHeight="1" x14ac:dyDescent="0.2">
      <c r="B51" s="4">
        <v>2</v>
      </c>
      <c r="C51" s="61" t="s">
        <v>22</v>
      </c>
      <c r="D51" s="61"/>
      <c r="E51" s="61"/>
      <c r="F51" s="61"/>
      <c r="G51" s="61"/>
      <c r="H51" s="61"/>
      <c r="I51" s="61"/>
      <c r="J51" s="61"/>
      <c r="K51" s="61"/>
    </row>
    <row r="52" spans="2:13" ht="13.5" thickBot="1" x14ac:dyDescent="0.25">
      <c r="B52" s="7"/>
      <c r="C52" s="39"/>
      <c r="D52" s="39"/>
      <c r="E52" s="39"/>
      <c r="F52" s="39"/>
      <c r="G52" s="39"/>
      <c r="H52" s="39"/>
      <c r="I52" s="39"/>
      <c r="J52" s="39"/>
      <c r="K52" s="39"/>
    </row>
    <row r="53" spans="2:13" ht="12.75" customHeight="1" x14ac:dyDescent="0.2">
      <c r="B53" s="62" t="s">
        <v>47</v>
      </c>
      <c r="C53" s="63"/>
      <c r="D53" s="70" t="s">
        <v>5</v>
      </c>
      <c r="E53" s="70" t="s">
        <v>4</v>
      </c>
      <c r="F53" s="70" t="s">
        <v>2</v>
      </c>
      <c r="G53" s="70" t="s">
        <v>8</v>
      </c>
      <c r="H53" s="70" t="s">
        <v>9</v>
      </c>
      <c r="I53" s="70" t="s">
        <v>10</v>
      </c>
      <c r="J53" s="70" t="s">
        <v>27</v>
      </c>
      <c r="K53" s="70" t="s">
        <v>11</v>
      </c>
    </row>
    <row r="54" spans="2:13" ht="13.5" thickBot="1" x14ac:dyDescent="0.25">
      <c r="B54" s="64" t="s">
        <v>52</v>
      </c>
      <c r="C54" s="64"/>
      <c r="D54" s="71"/>
      <c r="E54" s="71"/>
      <c r="F54" s="71"/>
      <c r="G54" s="71"/>
      <c r="H54" s="71"/>
      <c r="I54" s="71"/>
      <c r="J54" s="71"/>
      <c r="K54" s="71"/>
    </row>
    <row r="55" spans="2:13" ht="12.75" customHeight="1" x14ac:dyDescent="0.2">
      <c r="B55" s="67" t="s">
        <v>12</v>
      </c>
      <c r="C55" s="67"/>
      <c r="D55" s="41">
        <v>4265</v>
      </c>
      <c r="E55" s="41">
        <v>623</v>
      </c>
      <c r="F55" s="41">
        <v>351</v>
      </c>
      <c r="G55" s="41">
        <v>236</v>
      </c>
      <c r="H55" s="41">
        <v>-14</v>
      </c>
      <c r="I55" s="41">
        <v>5461</v>
      </c>
      <c r="J55" s="41">
        <v>-4</v>
      </c>
      <c r="K55" s="41">
        <v>5458</v>
      </c>
      <c r="M55" s="33"/>
    </row>
    <row r="56" spans="2:13" ht="13.5" customHeight="1" thickBot="1" x14ac:dyDescent="0.25">
      <c r="B56" s="66" t="s">
        <v>13</v>
      </c>
      <c r="C56" s="66"/>
      <c r="D56" s="42">
        <v>-2811</v>
      </c>
      <c r="E56" s="42">
        <v>-322</v>
      </c>
      <c r="F56" s="42">
        <v>-2</v>
      </c>
      <c r="G56" s="42">
        <v>-200</v>
      </c>
      <c r="H56" s="42">
        <v>14</v>
      </c>
      <c r="I56" s="42">
        <v>-3320</v>
      </c>
      <c r="J56" s="42">
        <v>-118</v>
      </c>
      <c r="K56" s="42">
        <v>-3439</v>
      </c>
      <c r="M56" s="33"/>
    </row>
    <row r="57" spans="2:13" ht="12.75" customHeight="1" x14ac:dyDescent="0.2">
      <c r="B57" s="67" t="s">
        <v>14</v>
      </c>
      <c r="C57" s="67"/>
      <c r="D57" s="43">
        <v>1454</v>
      </c>
      <c r="E57" s="43">
        <v>301</v>
      </c>
      <c r="F57" s="43">
        <v>350</v>
      </c>
      <c r="G57" s="43">
        <v>36</v>
      </c>
      <c r="H57" s="43">
        <v>0</v>
      </c>
      <c r="I57" s="43">
        <v>2141</v>
      </c>
      <c r="J57" s="43">
        <v>-122</v>
      </c>
      <c r="K57" s="43">
        <v>2019</v>
      </c>
      <c r="M57" s="33"/>
    </row>
    <row r="58" spans="2:13" ht="12.75" customHeight="1" x14ac:dyDescent="0.2">
      <c r="B58" s="72" t="s">
        <v>15</v>
      </c>
      <c r="C58" s="72"/>
      <c r="D58" s="47">
        <v>0.34091441969519343</v>
      </c>
      <c r="E58" s="47">
        <v>0.48314606741573035</v>
      </c>
      <c r="F58" s="47">
        <v>0.9971509971509972</v>
      </c>
      <c r="G58" s="47">
        <v>0.15254237288135594</v>
      </c>
      <c r="H58" s="47"/>
      <c r="I58" s="47">
        <v>0.39205273759384729</v>
      </c>
      <c r="J58" s="47"/>
      <c r="K58" s="47">
        <v>0.37</v>
      </c>
      <c r="M58" s="33"/>
    </row>
    <row r="59" spans="2:13" ht="12.75" customHeight="1" x14ac:dyDescent="0.2">
      <c r="B59" s="65" t="s">
        <v>16</v>
      </c>
      <c r="C59" s="65"/>
      <c r="D59" s="43">
        <v>-755</v>
      </c>
      <c r="E59" s="43">
        <v>-117</v>
      </c>
      <c r="F59" s="43">
        <v>-28</v>
      </c>
      <c r="G59" s="43">
        <v>-71</v>
      </c>
      <c r="H59" s="43">
        <v>0</v>
      </c>
      <c r="I59" s="43">
        <v>-971</v>
      </c>
      <c r="J59" s="43">
        <v>-152</v>
      </c>
      <c r="K59" s="43">
        <v>-1123</v>
      </c>
      <c r="M59" s="33"/>
    </row>
    <row r="60" spans="2:13" ht="12.75" customHeight="1" x14ac:dyDescent="0.2">
      <c r="B60" s="65" t="s">
        <v>17</v>
      </c>
      <c r="C60" s="65"/>
      <c r="D60" s="43">
        <v>-518</v>
      </c>
      <c r="E60" s="43">
        <v>-110</v>
      </c>
      <c r="F60" s="43">
        <v>-30</v>
      </c>
      <c r="G60" s="43">
        <v>-52</v>
      </c>
      <c r="H60" s="43">
        <v>0</v>
      </c>
      <c r="I60" s="43">
        <v>-710</v>
      </c>
      <c r="J60" s="43">
        <v>-160</v>
      </c>
      <c r="K60" s="43">
        <v>-870</v>
      </c>
      <c r="M60" s="33"/>
    </row>
    <row r="61" spans="2:13" ht="13.5" customHeight="1" thickBot="1" x14ac:dyDescent="0.25">
      <c r="B61" s="66" t="s">
        <v>18</v>
      </c>
      <c r="C61" s="66"/>
      <c r="D61" s="42">
        <v>-2</v>
      </c>
      <c r="E61" s="42">
        <v>0</v>
      </c>
      <c r="F61" s="42">
        <v>-1</v>
      </c>
      <c r="G61" s="42">
        <v>32</v>
      </c>
      <c r="H61" s="42">
        <v>0</v>
      </c>
      <c r="I61" s="42">
        <v>28</v>
      </c>
      <c r="J61" s="42">
        <v>-108</v>
      </c>
      <c r="K61" s="42">
        <v>-80</v>
      </c>
      <c r="M61" s="33"/>
    </row>
    <row r="62" spans="2:13" ht="12.75" customHeight="1" x14ac:dyDescent="0.2">
      <c r="B62" s="67" t="s">
        <v>19</v>
      </c>
      <c r="C62" s="67"/>
      <c r="D62" s="43">
        <v>178</v>
      </c>
      <c r="E62" s="43">
        <v>75</v>
      </c>
      <c r="F62" s="43">
        <v>290</v>
      </c>
      <c r="G62" s="43">
        <v>-56</v>
      </c>
      <c r="H62" s="43">
        <v>0</v>
      </c>
      <c r="I62" s="43">
        <v>487</v>
      </c>
      <c r="J62" s="43">
        <v>-541</v>
      </c>
      <c r="K62" s="43">
        <v>-54</v>
      </c>
      <c r="M62" s="33"/>
    </row>
    <row r="63" spans="2:13" ht="13.5" customHeight="1" thickBot="1" x14ac:dyDescent="0.25">
      <c r="B63" s="68" t="s">
        <v>15</v>
      </c>
      <c r="C63" s="68"/>
      <c r="D63" s="48">
        <v>4.1735052754982412E-2</v>
      </c>
      <c r="E63" s="48">
        <v>0.12038523274478331</v>
      </c>
      <c r="F63" s="48">
        <v>0.8262108262108262</v>
      </c>
      <c r="G63" s="48">
        <v>-0.23728813559322035</v>
      </c>
      <c r="H63" s="48"/>
      <c r="I63" s="48">
        <v>8.9177806262589268E-2</v>
      </c>
      <c r="J63" s="48"/>
      <c r="K63" s="48">
        <v>-0.01</v>
      </c>
    </row>
    <row r="64" spans="2:13" ht="12.75" customHeight="1" x14ac:dyDescent="0.2">
      <c r="B64" s="69" t="s">
        <v>20</v>
      </c>
      <c r="C64" s="69"/>
      <c r="D64" s="44">
        <v>-92</v>
      </c>
      <c r="E64" s="44">
        <v>-14</v>
      </c>
      <c r="F64" s="44">
        <v>-5</v>
      </c>
      <c r="G64" s="44">
        <v>-13</v>
      </c>
      <c r="H64" s="44">
        <v>0</v>
      </c>
      <c r="I64" s="44">
        <v>-124</v>
      </c>
      <c r="J64" s="44">
        <v>-232</v>
      </c>
      <c r="K64" s="44">
        <v>-356</v>
      </c>
    </row>
    <row r="65" spans="2:13" ht="12.75" customHeight="1" x14ac:dyDescent="0.2">
      <c r="B65" s="58" t="s">
        <v>21</v>
      </c>
      <c r="C65" s="58"/>
      <c r="D65" s="44">
        <v>2</v>
      </c>
      <c r="E65" s="44">
        <v>0</v>
      </c>
      <c r="F65" s="44">
        <v>0</v>
      </c>
      <c r="G65" s="44">
        <v>0</v>
      </c>
      <c r="H65" s="44">
        <v>0</v>
      </c>
      <c r="I65" s="44">
        <v>2</v>
      </c>
      <c r="J65" s="44">
        <v>0</v>
      </c>
      <c r="K65" s="44">
        <v>2</v>
      </c>
    </row>
    <row r="66" spans="2:13" ht="13.5" customHeight="1" thickBot="1" x14ac:dyDescent="0.25">
      <c r="B66" s="59" t="s">
        <v>1</v>
      </c>
      <c r="C66" s="59"/>
      <c r="D66" s="45">
        <v>272</v>
      </c>
      <c r="E66" s="45">
        <v>88</v>
      </c>
      <c r="F66" s="45">
        <v>295</v>
      </c>
      <c r="G66" s="45">
        <v>-43</v>
      </c>
      <c r="H66" s="45">
        <v>0</v>
      </c>
      <c r="I66" s="45">
        <v>613</v>
      </c>
      <c r="J66" s="45">
        <v>-309</v>
      </c>
      <c r="K66" s="45">
        <v>304</v>
      </c>
    </row>
    <row r="67" spans="2:13" ht="19.5" customHeight="1" x14ac:dyDescent="0.2">
      <c r="B67" s="10">
        <v>1</v>
      </c>
      <c r="C67" s="60" t="s">
        <v>31</v>
      </c>
      <c r="D67" s="60"/>
      <c r="E67" s="60"/>
      <c r="F67" s="60"/>
      <c r="G67" s="60"/>
      <c r="H67" s="60"/>
      <c r="I67" s="60"/>
      <c r="J67" s="60"/>
      <c r="K67" s="60"/>
    </row>
    <row r="68" spans="2:13" ht="32.25" customHeight="1" x14ac:dyDescent="0.2">
      <c r="B68" s="4">
        <v>2</v>
      </c>
      <c r="C68" s="61" t="s">
        <v>22</v>
      </c>
      <c r="D68" s="61"/>
      <c r="E68" s="61"/>
      <c r="F68" s="61"/>
      <c r="G68" s="61"/>
      <c r="H68" s="61"/>
      <c r="I68" s="61"/>
      <c r="J68" s="61"/>
      <c r="K68" s="61"/>
    </row>
    <row r="69" spans="2:13" ht="13.5" thickBot="1" x14ac:dyDescent="0.25">
      <c r="B69" s="4"/>
      <c r="C69" s="39"/>
      <c r="D69" s="39"/>
      <c r="E69" s="39"/>
      <c r="F69" s="39"/>
      <c r="G69" s="39"/>
      <c r="H69" s="39"/>
      <c r="I69" s="39"/>
      <c r="J69" s="39"/>
      <c r="K69" s="39"/>
    </row>
    <row r="70" spans="2:13" ht="15" customHeight="1" x14ac:dyDescent="0.2">
      <c r="B70" s="62" t="s">
        <v>48</v>
      </c>
      <c r="C70" s="63"/>
      <c r="D70" s="70" t="s">
        <v>5</v>
      </c>
      <c r="E70" s="70" t="s">
        <v>4</v>
      </c>
      <c r="F70" s="70" t="s">
        <v>2</v>
      </c>
      <c r="G70" s="70" t="s">
        <v>8</v>
      </c>
      <c r="H70" s="70" t="s">
        <v>9</v>
      </c>
      <c r="I70" s="70" t="s">
        <v>10</v>
      </c>
      <c r="J70" s="70" t="s">
        <v>27</v>
      </c>
      <c r="K70" s="70" t="s">
        <v>11</v>
      </c>
    </row>
    <row r="71" spans="2:13" ht="15.75" customHeight="1" thickBot="1" x14ac:dyDescent="0.25">
      <c r="B71" s="64" t="s">
        <v>52</v>
      </c>
      <c r="C71" s="64"/>
      <c r="D71" s="71"/>
      <c r="E71" s="71"/>
      <c r="F71" s="71"/>
      <c r="G71" s="71"/>
      <c r="H71" s="71"/>
      <c r="I71" s="71"/>
      <c r="J71" s="71"/>
      <c r="K71" s="71"/>
    </row>
    <row r="72" spans="2:13" ht="10.5" customHeight="1" x14ac:dyDescent="0.2">
      <c r="B72" s="67" t="s">
        <v>12</v>
      </c>
      <c r="C72" s="67"/>
      <c r="D72" s="41">
        <v>5276</v>
      </c>
      <c r="E72" s="41">
        <v>938</v>
      </c>
      <c r="F72" s="41">
        <v>423</v>
      </c>
      <c r="G72" s="41">
        <v>257</v>
      </c>
      <c r="H72" s="41">
        <v>-21</v>
      </c>
      <c r="I72" s="41">
        <v>6872</v>
      </c>
      <c r="J72" s="41">
        <v>-3</v>
      </c>
      <c r="K72" s="41">
        <v>6869</v>
      </c>
      <c r="M72" s="33"/>
    </row>
    <row r="73" spans="2:13" ht="10.5" customHeight="1" thickBot="1" x14ac:dyDescent="0.25">
      <c r="B73" s="66" t="s">
        <v>13</v>
      </c>
      <c r="C73" s="66"/>
      <c r="D73" s="42">
        <v>-3362</v>
      </c>
      <c r="E73" s="42">
        <v>-386</v>
      </c>
      <c r="F73" s="42">
        <v>-3</v>
      </c>
      <c r="G73" s="42">
        <v>-228</v>
      </c>
      <c r="H73" s="42">
        <v>21</v>
      </c>
      <c r="I73" s="42">
        <v>-3957</v>
      </c>
      <c r="J73" s="42">
        <v>-151</v>
      </c>
      <c r="K73" s="42">
        <v>-4108</v>
      </c>
      <c r="M73" s="33"/>
    </row>
    <row r="74" spans="2:13" ht="10.5" customHeight="1" x14ac:dyDescent="0.2">
      <c r="B74" s="67" t="s">
        <v>14</v>
      </c>
      <c r="C74" s="67"/>
      <c r="D74" s="43">
        <v>1914</v>
      </c>
      <c r="E74" s="43">
        <v>552</v>
      </c>
      <c r="F74" s="43">
        <v>420</v>
      </c>
      <c r="G74" s="43">
        <v>29</v>
      </c>
      <c r="H74" s="43">
        <v>0</v>
      </c>
      <c r="I74" s="43">
        <v>2915</v>
      </c>
      <c r="J74" s="43">
        <v>-154</v>
      </c>
      <c r="K74" s="43">
        <v>2761</v>
      </c>
      <c r="M74" s="33"/>
    </row>
    <row r="75" spans="2:13" ht="10.5" customHeight="1" x14ac:dyDescent="0.2">
      <c r="B75" s="72" t="s">
        <v>15</v>
      </c>
      <c r="C75" s="72"/>
      <c r="D75" s="47">
        <v>0.36277482941622441</v>
      </c>
      <c r="E75" s="47">
        <v>0.58848614072494665</v>
      </c>
      <c r="F75" s="47">
        <v>0.99290780141843971</v>
      </c>
      <c r="G75" s="47">
        <v>0.11284046692607004</v>
      </c>
      <c r="H75" s="47"/>
      <c r="I75" s="47">
        <v>0.42399999999999999</v>
      </c>
      <c r="J75" s="47"/>
      <c r="K75" s="47">
        <v>0.40200000000000002</v>
      </c>
      <c r="L75" s="3"/>
      <c r="M75" s="33"/>
    </row>
    <row r="76" spans="2:13" ht="10.5" customHeight="1" x14ac:dyDescent="0.2">
      <c r="B76" s="65" t="s">
        <v>16</v>
      </c>
      <c r="C76" s="65"/>
      <c r="D76" s="43">
        <v>-786</v>
      </c>
      <c r="E76" s="43">
        <v>-117</v>
      </c>
      <c r="F76" s="43">
        <v>-38</v>
      </c>
      <c r="G76" s="43">
        <v>-75</v>
      </c>
      <c r="H76" s="43">
        <v>0</v>
      </c>
      <c r="I76" s="43">
        <v>-1016</v>
      </c>
      <c r="J76" s="43">
        <v>-149</v>
      </c>
      <c r="K76" s="43">
        <v>-1165</v>
      </c>
      <c r="M76" s="33"/>
    </row>
    <row r="77" spans="2:13" ht="10.5" customHeight="1" x14ac:dyDescent="0.2">
      <c r="B77" s="65" t="s">
        <v>17</v>
      </c>
      <c r="C77" s="65"/>
      <c r="D77" s="43">
        <v>-575</v>
      </c>
      <c r="E77" s="43">
        <v>-105</v>
      </c>
      <c r="F77" s="43">
        <v>-32</v>
      </c>
      <c r="G77" s="43">
        <v>-46</v>
      </c>
      <c r="H77" s="43">
        <v>0</v>
      </c>
      <c r="I77" s="43">
        <v>-758</v>
      </c>
      <c r="J77" s="43">
        <v>-174</v>
      </c>
      <c r="K77" s="43">
        <v>-933</v>
      </c>
      <c r="M77" s="33"/>
    </row>
    <row r="78" spans="2:13" ht="10.5" customHeight="1" thickBot="1" x14ac:dyDescent="0.25">
      <c r="B78" s="66" t="s">
        <v>18</v>
      </c>
      <c r="C78" s="66"/>
      <c r="D78" s="42">
        <v>-39</v>
      </c>
      <c r="E78" s="42">
        <v>3</v>
      </c>
      <c r="F78" s="42">
        <v>-3</v>
      </c>
      <c r="G78" s="42">
        <v>17</v>
      </c>
      <c r="H78" s="42">
        <v>0</v>
      </c>
      <c r="I78" s="42">
        <v>-21</v>
      </c>
      <c r="J78" s="42">
        <v>-90</v>
      </c>
      <c r="K78" s="42">
        <v>-111</v>
      </c>
      <c r="M78" s="33"/>
    </row>
    <row r="79" spans="2:13" ht="10.5" customHeight="1" x14ac:dyDescent="0.2">
      <c r="B79" s="67" t="s">
        <v>19</v>
      </c>
      <c r="C79" s="67"/>
      <c r="D79" s="43">
        <v>515</v>
      </c>
      <c r="E79" s="43">
        <v>333</v>
      </c>
      <c r="F79" s="43">
        <v>347</v>
      </c>
      <c r="G79" s="43">
        <v>-74</v>
      </c>
      <c r="H79" s="43">
        <v>0</v>
      </c>
      <c r="I79" s="43">
        <v>1120</v>
      </c>
      <c r="J79" s="43">
        <v>-568</v>
      </c>
      <c r="K79" s="43">
        <v>552</v>
      </c>
      <c r="M79" s="33"/>
    </row>
    <row r="80" spans="2:13" ht="10.5" customHeight="1" thickBot="1" x14ac:dyDescent="0.25">
      <c r="B80" s="68" t="s">
        <v>15</v>
      </c>
      <c r="C80" s="68"/>
      <c r="D80" s="48">
        <v>9.7611827141774077E-2</v>
      </c>
      <c r="E80" s="48">
        <v>0.35501066098081024</v>
      </c>
      <c r="F80" s="48">
        <v>0.82033096926713944</v>
      </c>
      <c r="G80" s="48">
        <v>-0.28793774319066145</v>
      </c>
      <c r="H80" s="48"/>
      <c r="I80" s="48">
        <v>0.16300000000000001</v>
      </c>
      <c r="J80" s="48"/>
      <c r="K80" s="48">
        <v>0.08</v>
      </c>
    </row>
    <row r="81" spans="2:11" ht="10.5" customHeight="1" x14ac:dyDescent="0.2">
      <c r="B81" s="69" t="s">
        <v>20</v>
      </c>
      <c r="C81" s="69"/>
      <c r="D81" s="44">
        <v>-100</v>
      </c>
      <c r="E81" s="44">
        <v>-16</v>
      </c>
      <c r="F81" s="44">
        <v>-6</v>
      </c>
      <c r="G81" s="44">
        <v>-12</v>
      </c>
      <c r="H81" s="44">
        <v>0</v>
      </c>
      <c r="I81" s="44">
        <v>-133</v>
      </c>
      <c r="J81" s="44">
        <v>-234</v>
      </c>
      <c r="K81" s="44">
        <v>-367</v>
      </c>
    </row>
    <row r="82" spans="2:11" ht="10.5" customHeight="1" x14ac:dyDescent="0.2">
      <c r="B82" s="58" t="s">
        <v>21</v>
      </c>
      <c r="C82" s="58"/>
      <c r="D82" s="44">
        <v>18</v>
      </c>
      <c r="E82" s="44">
        <v>0</v>
      </c>
      <c r="F82" s="44">
        <v>0</v>
      </c>
      <c r="G82" s="44">
        <v>0</v>
      </c>
      <c r="H82" s="44">
        <v>0</v>
      </c>
      <c r="I82" s="44">
        <v>18</v>
      </c>
      <c r="J82" s="44">
        <v>0</v>
      </c>
      <c r="K82" s="44">
        <v>18</v>
      </c>
    </row>
    <row r="83" spans="2:11" ht="10.5" customHeight="1" thickBot="1" x14ac:dyDescent="0.25">
      <c r="B83" s="59" t="s">
        <v>1</v>
      </c>
      <c r="C83" s="59"/>
      <c r="D83" s="45">
        <v>633</v>
      </c>
      <c r="E83" s="45">
        <v>349</v>
      </c>
      <c r="F83" s="45">
        <v>353</v>
      </c>
      <c r="G83" s="45">
        <v>-62</v>
      </c>
      <c r="H83" s="45">
        <v>0</v>
      </c>
      <c r="I83" s="45">
        <v>1272</v>
      </c>
      <c r="J83" s="45">
        <v>-335</v>
      </c>
      <c r="K83" s="45">
        <v>937</v>
      </c>
    </row>
    <row r="84" spans="2:11" ht="20.25" customHeight="1" x14ac:dyDescent="0.2">
      <c r="B84" s="10">
        <v>1</v>
      </c>
      <c r="C84" s="60" t="s">
        <v>32</v>
      </c>
      <c r="D84" s="60"/>
      <c r="E84" s="60"/>
      <c r="F84" s="60"/>
      <c r="G84" s="60"/>
      <c r="H84" s="60"/>
      <c r="I84" s="60"/>
      <c r="J84" s="60"/>
      <c r="K84" s="60"/>
    </row>
    <row r="85" spans="2:11" ht="33" customHeight="1" x14ac:dyDescent="0.2">
      <c r="B85" s="4">
        <v>2</v>
      </c>
      <c r="C85" s="61" t="s">
        <v>22</v>
      </c>
      <c r="D85" s="61"/>
      <c r="E85" s="61"/>
      <c r="F85" s="61"/>
      <c r="G85" s="61"/>
      <c r="H85" s="61"/>
      <c r="I85" s="61"/>
      <c r="J85" s="61"/>
      <c r="K85" s="61"/>
    </row>
    <row r="87" spans="2:11" x14ac:dyDescent="0.2">
      <c r="B87" s="5"/>
      <c r="C87" s="5"/>
      <c r="D87" s="12"/>
      <c r="E87" s="12"/>
      <c r="F87" s="12"/>
      <c r="G87" s="12"/>
      <c r="H87" s="12"/>
      <c r="I87" s="12"/>
      <c r="J87" s="12"/>
      <c r="K87" s="12"/>
    </row>
    <row r="88" spans="2:11" x14ac:dyDescent="0.2">
      <c r="B88" s="5"/>
      <c r="C88" s="5"/>
      <c r="D88" s="12"/>
      <c r="E88" s="12"/>
      <c r="F88" s="12"/>
      <c r="G88" s="12"/>
      <c r="H88" s="12"/>
      <c r="I88" s="12"/>
      <c r="J88" s="12"/>
      <c r="K88" s="12"/>
    </row>
    <row r="89" spans="2:11" x14ac:dyDescent="0.2">
      <c r="B89" s="5"/>
      <c r="C89" s="5"/>
      <c r="D89" s="12"/>
      <c r="E89" s="12"/>
      <c r="F89" s="12"/>
      <c r="G89" s="12"/>
      <c r="H89" s="12"/>
      <c r="I89" s="12"/>
      <c r="J89" s="12"/>
      <c r="K89" s="12"/>
    </row>
    <row r="90" spans="2:11" x14ac:dyDescent="0.2">
      <c r="B90" s="5"/>
      <c r="C90" s="5"/>
      <c r="D90" s="35"/>
      <c r="E90" s="35"/>
      <c r="F90" s="35"/>
      <c r="G90" s="35"/>
      <c r="H90" s="35"/>
      <c r="I90" s="35"/>
      <c r="J90" s="35"/>
      <c r="K90" s="35"/>
    </row>
    <row r="91" spans="2:11" x14ac:dyDescent="0.2">
      <c r="B91" s="5"/>
      <c r="C91" s="5"/>
      <c r="D91" s="12"/>
      <c r="E91" s="12"/>
      <c r="F91" s="12"/>
      <c r="G91" s="12"/>
      <c r="H91" s="12"/>
      <c r="I91" s="12"/>
      <c r="J91" s="12"/>
      <c r="K91" s="12"/>
    </row>
    <row r="92" spans="2:11" x14ac:dyDescent="0.2">
      <c r="B92" s="5"/>
      <c r="C92" s="5"/>
      <c r="D92" s="12"/>
      <c r="E92" s="12"/>
      <c r="F92" s="12"/>
      <c r="G92" s="12"/>
      <c r="H92" s="12"/>
      <c r="I92" s="12"/>
      <c r="J92" s="12"/>
      <c r="K92" s="12"/>
    </row>
    <row r="93" spans="2:11" x14ac:dyDescent="0.2">
      <c r="B93" s="5"/>
      <c r="C93" s="5"/>
      <c r="D93" s="12"/>
      <c r="E93" s="12"/>
      <c r="F93" s="12"/>
      <c r="G93" s="12"/>
      <c r="H93" s="12"/>
      <c r="I93" s="12"/>
      <c r="J93" s="12"/>
      <c r="K93" s="12"/>
    </row>
    <row r="94" spans="2:11" x14ac:dyDescent="0.2">
      <c r="B94" s="5"/>
      <c r="C94" s="5"/>
      <c r="D94" s="12"/>
      <c r="E94" s="12"/>
      <c r="F94" s="12"/>
      <c r="G94" s="12"/>
      <c r="H94" s="12"/>
      <c r="I94" s="12"/>
      <c r="J94" s="12"/>
      <c r="K94" s="12"/>
    </row>
    <row r="95" spans="2:11" x14ac:dyDescent="0.2">
      <c r="B95" s="5"/>
      <c r="C95" s="5"/>
      <c r="D95" s="12"/>
      <c r="E95" s="12"/>
      <c r="F95" s="12"/>
      <c r="G95" s="12"/>
      <c r="H95" s="12"/>
      <c r="I95" s="12"/>
      <c r="J95" s="12"/>
      <c r="K95" s="12"/>
    </row>
    <row r="96" spans="2:11" x14ac:dyDescent="0.2">
      <c r="B96" s="5"/>
      <c r="C96" s="5"/>
      <c r="D96" s="12"/>
      <c r="E96" s="12"/>
      <c r="F96" s="12"/>
      <c r="G96" s="12"/>
      <c r="H96" s="12"/>
      <c r="I96" s="12"/>
      <c r="J96" s="12"/>
      <c r="K96" s="12"/>
    </row>
    <row r="97" spans="2:11" x14ac:dyDescent="0.2">
      <c r="B97" s="5"/>
      <c r="C97" s="5"/>
      <c r="D97" s="12"/>
      <c r="E97" s="12"/>
      <c r="F97" s="12"/>
      <c r="G97" s="12"/>
      <c r="H97" s="12"/>
      <c r="I97" s="12"/>
      <c r="J97" s="12"/>
      <c r="K97" s="12"/>
    </row>
    <row r="98" spans="2:11" x14ac:dyDescent="0.2">
      <c r="B98" s="5"/>
      <c r="C98" s="5"/>
      <c r="D98" s="12"/>
      <c r="E98" s="12"/>
      <c r="F98" s="12"/>
      <c r="G98" s="12"/>
      <c r="H98" s="12"/>
      <c r="I98" s="12"/>
      <c r="J98" s="12"/>
      <c r="K98" s="12"/>
    </row>
  </sheetData>
  <mergeCells count="120">
    <mergeCell ref="I2:I3"/>
    <mergeCell ref="J2:J3"/>
    <mergeCell ref="K2:K3"/>
    <mergeCell ref="B3:C3"/>
    <mergeCell ref="B4:C4"/>
    <mergeCell ref="B5:C5"/>
    <mergeCell ref="B2:C2"/>
    <mergeCell ref="D2:D3"/>
    <mergeCell ref="E2:E3"/>
    <mergeCell ref="F2:F3"/>
    <mergeCell ref="G2:G3"/>
    <mergeCell ref="H2:H3"/>
    <mergeCell ref="B12:C12"/>
    <mergeCell ref="B13:C13"/>
    <mergeCell ref="B14:C14"/>
    <mergeCell ref="B15:C15"/>
    <mergeCell ref="C16:K16"/>
    <mergeCell ref="C17:K17"/>
    <mergeCell ref="B6:C6"/>
    <mergeCell ref="B7:C7"/>
    <mergeCell ref="B8:C8"/>
    <mergeCell ref="B9:C9"/>
    <mergeCell ref="B10:C10"/>
    <mergeCell ref="B11:C11"/>
    <mergeCell ref="I19:I20"/>
    <mergeCell ref="J19:J20"/>
    <mergeCell ref="K19:K20"/>
    <mergeCell ref="B20:C20"/>
    <mergeCell ref="B21:C21"/>
    <mergeCell ref="B22:C22"/>
    <mergeCell ref="B19:C19"/>
    <mergeCell ref="D19:D20"/>
    <mergeCell ref="E19:E20"/>
    <mergeCell ref="F19:F20"/>
    <mergeCell ref="G19:G20"/>
    <mergeCell ref="H19:H20"/>
    <mergeCell ref="B29:C29"/>
    <mergeCell ref="B30:C30"/>
    <mergeCell ref="B31:C31"/>
    <mergeCell ref="B32:C32"/>
    <mergeCell ref="C33:K33"/>
    <mergeCell ref="C34:K34"/>
    <mergeCell ref="B23:C23"/>
    <mergeCell ref="B24:C24"/>
    <mergeCell ref="B25:C25"/>
    <mergeCell ref="B26:C26"/>
    <mergeCell ref="B27:C27"/>
    <mergeCell ref="B28:C28"/>
    <mergeCell ref="I36:I37"/>
    <mergeCell ref="J36:J37"/>
    <mergeCell ref="K36:K37"/>
    <mergeCell ref="B37:C37"/>
    <mergeCell ref="B38:C38"/>
    <mergeCell ref="B39:C39"/>
    <mergeCell ref="B36:C36"/>
    <mergeCell ref="D36:D37"/>
    <mergeCell ref="E36:E37"/>
    <mergeCell ref="F36:F37"/>
    <mergeCell ref="G36:G37"/>
    <mergeCell ref="H36:H37"/>
    <mergeCell ref="B46:C46"/>
    <mergeCell ref="B47:C47"/>
    <mergeCell ref="B48:C48"/>
    <mergeCell ref="B49:C49"/>
    <mergeCell ref="C50:K50"/>
    <mergeCell ref="C51:K51"/>
    <mergeCell ref="B40:C40"/>
    <mergeCell ref="B41:C41"/>
    <mergeCell ref="B42:C42"/>
    <mergeCell ref="B43:C43"/>
    <mergeCell ref="B44:C44"/>
    <mergeCell ref="B45:C45"/>
    <mergeCell ref="I53:I54"/>
    <mergeCell ref="J53:J54"/>
    <mergeCell ref="K53:K54"/>
    <mergeCell ref="B54:C54"/>
    <mergeCell ref="B55:C55"/>
    <mergeCell ref="B56:C56"/>
    <mergeCell ref="B53:C53"/>
    <mergeCell ref="D53:D54"/>
    <mergeCell ref="E53:E54"/>
    <mergeCell ref="F53:F54"/>
    <mergeCell ref="G53:G54"/>
    <mergeCell ref="H53:H54"/>
    <mergeCell ref="B63:C63"/>
    <mergeCell ref="B64:C64"/>
    <mergeCell ref="B65:C65"/>
    <mergeCell ref="B66:C66"/>
    <mergeCell ref="C67:K67"/>
    <mergeCell ref="C68:K68"/>
    <mergeCell ref="B57:C57"/>
    <mergeCell ref="B58:C58"/>
    <mergeCell ref="B59:C59"/>
    <mergeCell ref="B60:C60"/>
    <mergeCell ref="B61:C61"/>
    <mergeCell ref="B62:C62"/>
    <mergeCell ref="B82:C82"/>
    <mergeCell ref="B83:C83"/>
    <mergeCell ref="C84:K84"/>
    <mergeCell ref="C85:K85"/>
    <mergeCell ref="B70:C70"/>
    <mergeCell ref="B71:C71"/>
    <mergeCell ref="B76:C76"/>
    <mergeCell ref="B77:C77"/>
    <mergeCell ref="B78:C78"/>
    <mergeCell ref="B79:C79"/>
    <mergeCell ref="B80:C80"/>
    <mergeCell ref="B81:C81"/>
    <mergeCell ref="J70:J71"/>
    <mergeCell ref="K70:K71"/>
    <mergeCell ref="B72:C72"/>
    <mergeCell ref="B73:C73"/>
    <mergeCell ref="B74:C74"/>
    <mergeCell ref="B75:C75"/>
    <mergeCell ref="D70:D71"/>
    <mergeCell ref="E70:E71"/>
    <mergeCell ref="F70:F71"/>
    <mergeCell ref="G70:G71"/>
    <mergeCell ref="H70:H71"/>
    <mergeCell ref="I70:I71"/>
  </mergeCells>
  <pageMargins left="0.74803149606299213" right="0.70866141732283472" top="0.78740157480314965" bottom="0.3937007874015748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795C7-D798-4152-8F3C-1174AC18DFFE}">
  <dimension ref="B1:G9"/>
  <sheetViews>
    <sheetView zoomScale="120" zoomScaleNormal="120" workbookViewId="0">
      <selection activeCell="M21" sqref="M21"/>
    </sheetView>
  </sheetViews>
  <sheetFormatPr defaultRowHeight="9.75" x14ac:dyDescent="0.15"/>
  <cols>
    <col min="1" max="1" width="2" style="13" customWidth="1"/>
    <col min="2" max="2" width="31.28515625" style="13" bestFit="1" customWidth="1"/>
    <col min="3" max="16384" width="9.140625" style="13"/>
  </cols>
  <sheetData>
    <row r="1" spans="2:7" ht="10.5" thickBot="1" x14ac:dyDescent="0.2"/>
    <row r="2" spans="2:7" ht="15.75" customHeight="1" thickBot="1" x14ac:dyDescent="0.2">
      <c r="B2" s="53" t="s">
        <v>50</v>
      </c>
      <c r="C2" s="54" t="s">
        <v>24</v>
      </c>
      <c r="D2" s="54" t="s">
        <v>25</v>
      </c>
      <c r="E2" s="54" t="s">
        <v>26</v>
      </c>
      <c r="F2" s="54" t="s">
        <v>7</v>
      </c>
      <c r="G2" s="55" t="s">
        <v>23</v>
      </c>
    </row>
    <row r="3" spans="2:7" ht="12" customHeight="1" x14ac:dyDescent="0.15">
      <c r="B3" s="13" t="s">
        <v>33</v>
      </c>
      <c r="C3" s="19">
        <v>4080</v>
      </c>
      <c r="D3" s="19">
        <v>4398</v>
      </c>
      <c r="E3" s="19">
        <v>4632</v>
      </c>
      <c r="F3" s="19">
        <v>5845</v>
      </c>
      <c r="G3" s="19">
        <v>18955</v>
      </c>
    </row>
    <row r="4" spans="2:7" ht="12" customHeight="1" x14ac:dyDescent="0.15">
      <c r="B4" s="13" t="s">
        <v>34</v>
      </c>
      <c r="C4" s="19">
        <v>244</v>
      </c>
      <c r="D4" s="19">
        <v>295</v>
      </c>
      <c r="E4" s="19">
        <v>256</v>
      </c>
      <c r="F4" s="19">
        <v>371</v>
      </c>
      <c r="G4" s="19">
        <v>1167</v>
      </c>
    </row>
    <row r="5" spans="2:7" ht="12" customHeight="1" x14ac:dyDescent="0.15">
      <c r="B5" s="13" t="s">
        <v>35</v>
      </c>
      <c r="C5" s="19">
        <v>349</v>
      </c>
      <c r="D5" s="19">
        <v>352</v>
      </c>
      <c r="E5" s="19">
        <v>351</v>
      </c>
      <c r="F5" s="19">
        <v>423</v>
      </c>
      <c r="G5" s="19">
        <v>1476</v>
      </c>
    </row>
    <row r="6" spans="2:7" ht="12" thickBot="1" x14ac:dyDescent="0.2">
      <c r="B6" s="13" t="s">
        <v>36</v>
      </c>
      <c r="C6" s="19">
        <v>251</v>
      </c>
      <c r="D6" s="19">
        <v>268</v>
      </c>
      <c r="E6" s="19">
        <v>219</v>
      </c>
      <c r="F6" s="19">
        <v>230</v>
      </c>
      <c r="G6" s="19">
        <v>965</v>
      </c>
    </row>
    <row r="7" spans="2:7" ht="12" customHeight="1" thickBot="1" x14ac:dyDescent="0.2">
      <c r="B7" s="56" t="s">
        <v>37</v>
      </c>
      <c r="C7" s="57">
        <v>4924</v>
      </c>
      <c r="D7" s="57">
        <v>5313</v>
      </c>
      <c r="E7" s="57">
        <v>5458</v>
      </c>
      <c r="F7" s="57">
        <v>6869</v>
      </c>
      <c r="G7" s="57">
        <v>22563</v>
      </c>
    </row>
    <row r="9" spans="2:7" ht="39.75" customHeight="1" x14ac:dyDescent="0.15">
      <c r="B9" s="73" t="s">
        <v>49</v>
      </c>
      <c r="C9" s="73"/>
      <c r="D9" s="73"/>
      <c r="E9" s="73"/>
      <c r="F9" s="73"/>
      <c r="G9" s="73"/>
    </row>
  </sheetData>
  <mergeCells count="1">
    <mergeCell ref="B9:G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451FC-78D7-4E6B-9F89-CE043EC6F341}">
  <dimension ref="B1:I141"/>
  <sheetViews>
    <sheetView tabSelected="1" workbookViewId="0">
      <selection activeCell="N11" sqref="N11"/>
    </sheetView>
  </sheetViews>
  <sheetFormatPr defaultRowHeight="15" x14ac:dyDescent="0.25"/>
  <cols>
    <col min="1" max="1" width="9.140625" style="29"/>
    <col min="2" max="2" width="29.5703125" style="29" customWidth="1"/>
    <col min="3" max="3" width="16" style="29" bestFit="1" customWidth="1"/>
    <col min="4" max="4" width="2.7109375" style="29" customWidth="1"/>
    <col min="5" max="6" width="18.7109375" style="29" customWidth="1"/>
    <col min="7" max="7" width="2.7109375" style="29" customWidth="1"/>
    <col min="8" max="8" width="16.7109375" style="29" bestFit="1" customWidth="1"/>
    <col min="9" max="16384" width="9.140625" style="29"/>
  </cols>
  <sheetData>
    <row r="1" spans="2:9" ht="15.75" thickBot="1" x14ac:dyDescent="0.3"/>
    <row r="2" spans="2:9" x14ac:dyDescent="0.25">
      <c r="B2" s="46" t="s">
        <v>44</v>
      </c>
      <c r="C2" s="40" t="s">
        <v>38</v>
      </c>
      <c r="D2" s="31"/>
      <c r="E2" s="74" t="s">
        <v>39</v>
      </c>
      <c r="F2" s="74"/>
      <c r="G2" s="31"/>
      <c r="H2" s="40" t="s">
        <v>40</v>
      </c>
      <c r="I2" s="30"/>
    </row>
    <row r="3" spans="2:9" ht="15.75" thickBot="1" x14ac:dyDescent="0.3">
      <c r="B3" s="14"/>
      <c r="C3" s="15"/>
      <c r="D3" s="15"/>
      <c r="E3" s="15" t="s">
        <v>53</v>
      </c>
      <c r="F3" s="15" t="s">
        <v>6</v>
      </c>
      <c r="G3" s="15"/>
      <c r="H3" s="15"/>
      <c r="I3" s="30"/>
    </row>
    <row r="4" spans="2:9" x14ac:dyDescent="0.25">
      <c r="B4" s="16" t="s">
        <v>41</v>
      </c>
      <c r="C4" s="17"/>
      <c r="D4" s="17"/>
      <c r="E4" s="17"/>
      <c r="F4" s="17"/>
      <c r="G4" s="17"/>
      <c r="H4" s="17"/>
      <c r="I4" s="30"/>
    </row>
    <row r="5" spans="2:9" x14ac:dyDescent="0.25">
      <c r="B5" s="18" t="s">
        <v>3</v>
      </c>
      <c r="C5" s="19">
        <v>17404</v>
      </c>
      <c r="D5" s="19"/>
      <c r="E5" s="19">
        <v>1254.5999999999999</v>
      </c>
      <c r="F5" s="19">
        <v>5.95</v>
      </c>
      <c r="G5" s="19"/>
      <c r="H5" s="19">
        <v>18664.55</v>
      </c>
      <c r="I5" s="30"/>
    </row>
    <row r="6" spans="2:9" x14ac:dyDescent="0.25">
      <c r="B6" s="18" t="s">
        <v>4</v>
      </c>
      <c r="C6" s="19">
        <v>2713</v>
      </c>
      <c r="D6" s="19"/>
      <c r="E6" s="19">
        <v>221.4</v>
      </c>
      <c r="F6" s="19">
        <v>1.05</v>
      </c>
      <c r="G6" s="19"/>
      <c r="H6" s="19">
        <v>2935.4500000000003</v>
      </c>
      <c r="I6" s="30"/>
    </row>
    <row r="7" spans="2:9" x14ac:dyDescent="0.25">
      <c r="B7" s="18" t="s">
        <v>0</v>
      </c>
      <c r="C7" s="19">
        <v>1501</v>
      </c>
      <c r="D7" s="19"/>
      <c r="E7" s="19">
        <v>-1476</v>
      </c>
      <c r="F7" s="19" t="s">
        <v>54</v>
      </c>
      <c r="G7" s="19"/>
      <c r="H7" s="19">
        <v>25</v>
      </c>
      <c r="I7" s="30"/>
    </row>
    <row r="8" spans="2:9" x14ac:dyDescent="0.25">
      <c r="B8" s="18" t="s">
        <v>8</v>
      </c>
      <c r="C8" s="19">
        <v>1024</v>
      </c>
      <c r="D8" s="19"/>
      <c r="E8" s="19" t="s">
        <v>54</v>
      </c>
      <c r="F8" s="19">
        <v>-7</v>
      </c>
      <c r="G8" s="19"/>
      <c r="H8" s="19">
        <v>1017</v>
      </c>
      <c r="I8" s="30"/>
    </row>
    <row r="9" spans="2:9" x14ac:dyDescent="0.25">
      <c r="B9" s="18" t="s">
        <v>9</v>
      </c>
      <c r="C9" s="19">
        <v>-63</v>
      </c>
      <c r="D9" s="19"/>
      <c r="E9" s="19" t="s">
        <v>54</v>
      </c>
      <c r="F9" s="20" t="s">
        <v>54</v>
      </c>
      <c r="G9" s="20"/>
      <c r="H9" s="19">
        <v>-63</v>
      </c>
      <c r="I9" s="30"/>
    </row>
    <row r="10" spans="2:9" x14ac:dyDescent="0.25">
      <c r="B10" s="51" t="s">
        <v>10</v>
      </c>
      <c r="C10" s="52">
        <v>22580</v>
      </c>
      <c r="D10" s="52"/>
      <c r="E10" s="52">
        <v>0</v>
      </c>
      <c r="F10" s="52">
        <v>0</v>
      </c>
      <c r="G10" s="52"/>
      <c r="H10" s="52">
        <v>22580</v>
      </c>
      <c r="I10" s="30"/>
    </row>
    <row r="11" spans="2:9" ht="7.5" customHeight="1" x14ac:dyDescent="0.25">
      <c r="B11" s="21"/>
      <c r="C11" s="22" t="s">
        <v>54</v>
      </c>
      <c r="D11" s="22"/>
      <c r="E11" s="22" t="s">
        <v>54</v>
      </c>
      <c r="F11" s="22" t="s">
        <v>54</v>
      </c>
      <c r="G11" s="22"/>
      <c r="H11" s="22" t="s">
        <v>54</v>
      </c>
      <c r="I11" s="30"/>
    </row>
    <row r="12" spans="2:9" x14ac:dyDescent="0.25">
      <c r="B12" s="21" t="s">
        <v>43</v>
      </c>
      <c r="C12" s="19" t="s">
        <v>54</v>
      </c>
      <c r="D12" s="19"/>
      <c r="E12" s="19" t="s">
        <v>54</v>
      </c>
      <c r="F12" s="20" t="s">
        <v>54</v>
      </c>
      <c r="G12" s="20"/>
      <c r="H12" s="19" t="s">
        <v>54</v>
      </c>
      <c r="I12" s="30"/>
    </row>
    <row r="13" spans="2:9" x14ac:dyDescent="0.25">
      <c r="B13" s="18" t="s">
        <v>3</v>
      </c>
      <c r="C13" s="19">
        <v>773</v>
      </c>
      <c r="D13" s="19"/>
      <c r="E13" s="19">
        <v>1046.3499999999999</v>
      </c>
      <c r="F13" s="19">
        <v>-162.35</v>
      </c>
      <c r="G13" s="19"/>
      <c r="H13" s="19">
        <v>1657</v>
      </c>
      <c r="I13" s="30"/>
    </row>
    <row r="14" spans="2:9" x14ac:dyDescent="0.25">
      <c r="B14" s="18" t="s">
        <v>4</v>
      </c>
      <c r="C14" s="19">
        <v>450</v>
      </c>
      <c r="D14" s="19"/>
      <c r="E14" s="19">
        <v>184.65</v>
      </c>
      <c r="F14" s="19">
        <v>-28.65</v>
      </c>
      <c r="G14" s="19"/>
      <c r="H14" s="19">
        <v>606</v>
      </c>
      <c r="I14" s="30"/>
    </row>
    <row r="15" spans="2:9" x14ac:dyDescent="0.25">
      <c r="B15" s="18" t="s">
        <v>0</v>
      </c>
      <c r="C15" s="19">
        <v>1203</v>
      </c>
      <c r="D15" s="19"/>
      <c r="E15" s="19">
        <v>-1231</v>
      </c>
      <c r="F15" s="20" t="s">
        <v>54</v>
      </c>
      <c r="G15" s="20"/>
      <c r="H15" s="19">
        <v>-28</v>
      </c>
      <c r="I15" s="30"/>
    </row>
    <row r="16" spans="2:9" x14ac:dyDescent="0.25">
      <c r="B16" s="18" t="s">
        <v>8</v>
      </c>
      <c r="C16" s="19">
        <v>-246</v>
      </c>
      <c r="D16" s="19"/>
      <c r="E16" s="19" t="s">
        <v>54</v>
      </c>
      <c r="F16" s="19">
        <v>191</v>
      </c>
      <c r="G16" s="19"/>
      <c r="H16" s="19">
        <v>-55</v>
      </c>
      <c r="I16" s="30"/>
    </row>
    <row r="17" spans="2:9" x14ac:dyDescent="0.25">
      <c r="B17" s="51" t="s">
        <v>10</v>
      </c>
      <c r="C17" s="52">
        <v>2180</v>
      </c>
      <c r="D17" s="52"/>
      <c r="E17" s="52">
        <v>0</v>
      </c>
      <c r="F17" s="52">
        <v>0</v>
      </c>
      <c r="G17" s="52"/>
      <c r="H17" s="52">
        <v>2180</v>
      </c>
      <c r="I17" s="30"/>
    </row>
    <row r="18" spans="2:9" ht="7.5" customHeight="1" x14ac:dyDescent="0.25">
      <c r="B18" s="21"/>
      <c r="C18" s="19" t="s">
        <v>54</v>
      </c>
      <c r="D18" s="19"/>
      <c r="E18" s="19" t="s">
        <v>54</v>
      </c>
      <c r="F18" s="19" t="s">
        <v>54</v>
      </c>
      <c r="G18" s="19"/>
      <c r="H18" s="19" t="s">
        <v>54</v>
      </c>
      <c r="I18" s="30"/>
    </row>
    <row r="19" spans="2:9" x14ac:dyDescent="0.25">
      <c r="B19" s="21" t="s">
        <v>42</v>
      </c>
      <c r="C19" s="23" t="s">
        <v>54</v>
      </c>
      <c r="D19" s="23"/>
      <c r="E19" s="23" t="s">
        <v>54</v>
      </c>
      <c r="F19" s="20" t="s">
        <v>54</v>
      </c>
      <c r="G19" s="20"/>
      <c r="H19" s="19" t="s">
        <v>54</v>
      </c>
      <c r="I19" s="30"/>
    </row>
    <row r="20" spans="2:9" x14ac:dyDescent="0.25">
      <c r="B20" s="18" t="s">
        <v>3</v>
      </c>
      <c r="C20" s="49">
        <v>4.4415076993794531E-2</v>
      </c>
      <c r="D20" s="24"/>
      <c r="E20" s="24" t="s">
        <v>54</v>
      </c>
      <c r="F20" s="25" t="s">
        <v>54</v>
      </c>
      <c r="G20" s="25"/>
      <c r="H20" s="49">
        <v>8.877578355210286E-2</v>
      </c>
      <c r="I20" s="30"/>
    </row>
    <row r="21" spans="2:9" x14ac:dyDescent="0.25">
      <c r="B21" s="18" t="s">
        <v>4</v>
      </c>
      <c r="C21" s="49">
        <v>0.16586804275709546</v>
      </c>
      <c r="D21" s="24"/>
      <c r="E21" s="24" t="s">
        <v>54</v>
      </c>
      <c r="F21" s="20" t="s">
        <v>54</v>
      </c>
      <c r="G21" s="20"/>
      <c r="H21" s="49">
        <v>0.20647359454855196</v>
      </c>
      <c r="I21" s="30"/>
    </row>
    <row r="22" spans="2:9" x14ac:dyDescent="0.25">
      <c r="B22" s="18" t="s">
        <v>0</v>
      </c>
      <c r="C22" s="49">
        <v>0.8014656895403065</v>
      </c>
      <c r="D22" s="24"/>
      <c r="E22" s="24" t="s">
        <v>54</v>
      </c>
      <c r="F22" s="20" t="s">
        <v>54</v>
      </c>
      <c r="G22" s="20"/>
      <c r="H22" s="49" t="s">
        <v>54</v>
      </c>
      <c r="I22" s="30"/>
    </row>
    <row r="23" spans="2:9" x14ac:dyDescent="0.25">
      <c r="B23" s="18" t="s">
        <v>8</v>
      </c>
      <c r="C23" s="49">
        <v>-0.240234375</v>
      </c>
      <c r="D23" s="24"/>
      <c r="E23" s="24" t="s">
        <v>54</v>
      </c>
      <c r="F23" s="20" t="s">
        <v>54</v>
      </c>
      <c r="G23" s="20"/>
      <c r="H23" s="49">
        <v>-5.4080629301868237E-2</v>
      </c>
      <c r="I23" s="30"/>
    </row>
    <row r="24" spans="2:9" ht="15.75" thickBot="1" x14ac:dyDescent="0.3">
      <c r="B24" s="26" t="s">
        <v>10</v>
      </c>
      <c r="C24" s="50">
        <v>9.6545615589016823E-2</v>
      </c>
      <c r="D24" s="27"/>
      <c r="E24" s="27" t="s">
        <v>54</v>
      </c>
      <c r="F24" s="28" t="s">
        <v>54</v>
      </c>
      <c r="G24" s="28"/>
      <c r="H24" s="50">
        <v>9.6545615589016823E-2</v>
      </c>
      <c r="I24" s="30"/>
    </row>
    <row r="25" spans="2:9" ht="15.75" thickBot="1" x14ac:dyDescent="0.3"/>
    <row r="26" spans="2:9" x14ac:dyDescent="0.25">
      <c r="B26" s="46" t="s">
        <v>45</v>
      </c>
      <c r="C26" s="40" t="s">
        <v>38</v>
      </c>
      <c r="D26" s="31"/>
      <c r="E26" s="74" t="s">
        <v>39</v>
      </c>
      <c r="F26" s="74"/>
      <c r="G26" s="31"/>
      <c r="H26" s="40" t="s">
        <v>40</v>
      </c>
    </row>
    <row r="27" spans="2:9" ht="15.75" thickBot="1" x14ac:dyDescent="0.3">
      <c r="B27" s="14"/>
      <c r="C27" s="15"/>
      <c r="D27" s="15"/>
      <c r="E27" s="15" t="s">
        <v>53</v>
      </c>
      <c r="F27" s="15" t="s">
        <v>6</v>
      </c>
      <c r="G27" s="15"/>
      <c r="H27" s="15"/>
    </row>
    <row r="28" spans="2:9" x14ac:dyDescent="0.25">
      <c r="B28" s="16" t="s">
        <v>41</v>
      </c>
      <c r="C28" s="17"/>
      <c r="D28" s="17"/>
      <c r="E28" s="17"/>
      <c r="F28" s="17"/>
      <c r="G28" s="17"/>
      <c r="H28" s="17"/>
    </row>
    <row r="29" spans="2:9" x14ac:dyDescent="0.25">
      <c r="B29" s="18" t="s">
        <v>3</v>
      </c>
      <c r="C29" s="19">
        <v>3783</v>
      </c>
      <c r="D29" s="19"/>
      <c r="E29" s="19">
        <v>296.64999999999998</v>
      </c>
      <c r="F29" s="19">
        <v>0.85</v>
      </c>
      <c r="G29" s="19"/>
      <c r="H29" s="19">
        <v>4080.5</v>
      </c>
    </row>
    <row r="30" spans="2:9" x14ac:dyDescent="0.25">
      <c r="B30" s="18" t="s">
        <v>4</v>
      </c>
      <c r="C30" s="19">
        <v>541</v>
      </c>
      <c r="D30" s="19"/>
      <c r="E30" s="19">
        <v>52.35</v>
      </c>
      <c r="F30" s="19">
        <v>0.15</v>
      </c>
      <c r="G30" s="19"/>
      <c r="H30" s="19">
        <v>593.5</v>
      </c>
    </row>
    <row r="31" spans="2:9" x14ac:dyDescent="0.25">
      <c r="B31" s="18" t="s">
        <v>0</v>
      </c>
      <c r="C31" s="19">
        <v>365</v>
      </c>
      <c r="D31" s="19"/>
      <c r="E31" s="19">
        <v>-349</v>
      </c>
      <c r="F31" s="19" t="s">
        <v>54</v>
      </c>
      <c r="G31" s="19"/>
      <c r="H31" s="19">
        <v>16</v>
      </c>
    </row>
    <row r="32" spans="2:9" x14ac:dyDescent="0.25">
      <c r="B32" s="18" t="s">
        <v>8</v>
      </c>
      <c r="C32" s="19">
        <v>252</v>
      </c>
      <c r="D32" s="19"/>
      <c r="E32" s="19" t="s">
        <v>54</v>
      </c>
      <c r="F32" s="19">
        <v>-1</v>
      </c>
      <c r="G32" s="19"/>
      <c r="H32" s="19">
        <v>251</v>
      </c>
    </row>
    <row r="33" spans="2:8" x14ac:dyDescent="0.25">
      <c r="B33" s="18" t="s">
        <v>9</v>
      </c>
      <c r="C33" s="19">
        <v>-12</v>
      </c>
      <c r="D33" s="19"/>
      <c r="E33" s="19" t="s">
        <v>54</v>
      </c>
      <c r="F33" s="20" t="s">
        <v>54</v>
      </c>
      <c r="G33" s="20"/>
      <c r="H33" s="19">
        <v>-12</v>
      </c>
    </row>
    <row r="34" spans="2:8" x14ac:dyDescent="0.25">
      <c r="B34" s="51" t="s">
        <v>10</v>
      </c>
      <c r="C34" s="52">
        <v>4929</v>
      </c>
      <c r="D34" s="52"/>
      <c r="E34" s="52">
        <v>0</v>
      </c>
      <c r="F34" s="52">
        <v>0</v>
      </c>
      <c r="G34" s="52"/>
      <c r="H34" s="52">
        <v>4929</v>
      </c>
    </row>
    <row r="35" spans="2:8" ht="7.5" customHeight="1" x14ac:dyDescent="0.25">
      <c r="B35" s="21"/>
      <c r="C35" s="22" t="s">
        <v>54</v>
      </c>
      <c r="D35" s="22"/>
      <c r="E35" s="22" t="s">
        <v>54</v>
      </c>
      <c r="F35" s="22" t="s">
        <v>54</v>
      </c>
      <c r="G35" s="22"/>
      <c r="H35" s="22" t="s">
        <v>54</v>
      </c>
    </row>
    <row r="36" spans="2:8" x14ac:dyDescent="0.25">
      <c r="B36" s="21" t="s">
        <v>43</v>
      </c>
      <c r="C36" s="19" t="s">
        <v>54</v>
      </c>
      <c r="D36" s="19"/>
      <c r="E36" s="19" t="s">
        <v>54</v>
      </c>
      <c r="F36" s="20" t="s">
        <v>54</v>
      </c>
      <c r="G36" s="20"/>
      <c r="H36" s="19" t="s">
        <v>54</v>
      </c>
    </row>
    <row r="37" spans="2:8" x14ac:dyDescent="0.25">
      <c r="B37" s="18" t="s">
        <v>3</v>
      </c>
      <c r="C37" s="19">
        <v>46</v>
      </c>
      <c r="D37" s="19"/>
      <c r="E37" s="19">
        <v>252.45</v>
      </c>
      <c r="F37" s="19">
        <v>-43.35</v>
      </c>
      <c r="G37" s="19"/>
      <c r="H37" s="19">
        <v>255.1</v>
      </c>
    </row>
    <row r="38" spans="2:8" x14ac:dyDescent="0.25">
      <c r="B38" s="18" t="s">
        <v>4</v>
      </c>
      <c r="C38" s="19">
        <v>1</v>
      </c>
      <c r="D38" s="19"/>
      <c r="E38" s="19">
        <v>44.55</v>
      </c>
      <c r="F38" s="19">
        <v>-7.6499999999999995</v>
      </c>
      <c r="G38" s="19"/>
      <c r="H38" s="19">
        <v>37.9</v>
      </c>
    </row>
    <row r="39" spans="2:8" x14ac:dyDescent="0.25">
      <c r="B39" s="18" t="s">
        <v>0</v>
      </c>
      <c r="C39" s="19">
        <v>274</v>
      </c>
      <c r="D39" s="19"/>
      <c r="E39" s="19">
        <v>-297</v>
      </c>
      <c r="F39" s="20" t="s">
        <v>54</v>
      </c>
      <c r="G39" s="20"/>
      <c r="H39" s="19">
        <v>-23</v>
      </c>
    </row>
    <row r="40" spans="2:8" x14ac:dyDescent="0.25">
      <c r="B40" s="18" t="s">
        <v>8</v>
      </c>
      <c r="C40" s="19">
        <v>-83</v>
      </c>
      <c r="D40" s="19"/>
      <c r="E40" s="19" t="s">
        <v>54</v>
      </c>
      <c r="F40" s="19">
        <v>51</v>
      </c>
      <c r="G40" s="19"/>
      <c r="H40" s="19">
        <v>-32</v>
      </c>
    </row>
    <row r="41" spans="2:8" x14ac:dyDescent="0.25">
      <c r="B41" s="51" t="s">
        <v>10</v>
      </c>
      <c r="C41" s="52">
        <v>239</v>
      </c>
      <c r="D41" s="52"/>
      <c r="E41" s="52">
        <v>0</v>
      </c>
      <c r="F41" s="52">
        <v>0</v>
      </c>
      <c r="G41" s="52"/>
      <c r="H41" s="52">
        <v>239</v>
      </c>
    </row>
    <row r="42" spans="2:8" ht="7.5" customHeight="1" x14ac:dyDescent="0.25">
      <c r="B42" s="21"/>
      <c r="C42" s="19" t="s">
        <v>54</v>
      </c>
      <c r="D42" s="19"/>
      <c r="E42" s="19" t="s">
        <v>54</v>
      </c>
      <c r="F42" s="19" t="s">
        <v>54</v>
      </c>
      <c r="G42" s="19"/>
      <c r="H42" s="19" t="s">
        <v>54</v>
      </c>
    </row>
    <row r="43" spans="2:8" x14ac:dyDescent="0.25">
      <c r="B43" s="21" t="s">
        <v>42</v>
      </c>
      <c r="C43" s="23" t="s">
        <v>54</v>
      </c>
      <c r="D43" s="23"/>
      <c r="E43" s="23" t="s">
        <v>54</v>
      </c>
      <c r="F43" s="20" t="s">
        <v>54</v>
      </c>
      <c r="G43" s="20"/>
      <c r="H43" s="19" t="s">
        <v>54</v>
      </c>
    </row>
    <row r="44" spans="2:8" x14ac:dyDescent="0.25">
      <c r="B44" s="18" t="s">
        <v>3</v>
      </c>
      <c r="C44" s="49">
        <v>1.2159661644197727E-2</v>
      </c>
      <c r="D44" s="24"/>
      <c r="E44" s="24" t="s">
        <v>54</v>
      </c>
      <c r="F44" s="25" t="s">
        <v>54</v>
      </c>
      <c r="G44" s="25"/>
      <c r="H44" s="49">
        <v>6.248468512619456E-2</v>
      </c>
    </row>
    <row r="45" spans="2:8" x14ac:dyDescent="0.25">
      <c r="B45" s="18" t="s">
        <v>4</v>
      </c>
      <c r="C45" s="49">
        <v>1.8484288354898336E-3</v>
      </c>
      <c r="D45" s="24"/>
      <c r="E45" s="24" t="s">
        <v>54</v>
      </c>
      <c r="F45" s="20" t="s">
        <v>54</v>
      </c>
      <c r="G45" s="20"/>
      <c r="H45" s="49">
        <v>6.3973063973063973E-2</v>
      </c>
    </row>
    <row r="46" spans="2:8" x14ac:dyDescent="0.25">
      <c r="B46" s="18" t="s">
        <v>0</v>
      </c>
      <c r="C46" s="49">
        <v>0.75068493150684934</v>
      </c>
      <c r="D46" s="24"/>
      <c r="E46" s="24" t="s">
        <v>54</v>
      </c>
      <c r="F46" s="20" t="s">
        <v>54</v>
      </c>
      <c r="G46" s="20"/>
      <c r="H46" s="49" t="s">
        <v>54</v>
      </c>
    </row>
    <row r="47" spans="2:8" x14ac:dyDescent="0.25">
      <c r="B47" s="18" t="s">
        <v>8</v>
      </c>
      <c r="C47" s="49">
        <v>-0.32936507936507936</v>
      </c>
      <c r="D47" s="24"/>
      <c r="E47" s="24" t="s">
        <v>54</v>
      </c>
      <c r="F47" s="20" t="s">
        <v>54</v>
      </c>
      <c r="G47" s="20"/>
      <c r="H47" s="49">
        <v>-0.12749003984063745</v>
      </c>
    </row>
    <row r="48" spans="2:8" ht="15.75" thickBot="1" x14ac:dyDescent="0.3">
      <c r="B48" s="26" t="s">
        <v>10</v>
      </c>
      <c r="C48" s="50">
        <v>4.8488537228646787E-2</v>
      </c>
      <c r="D48" s="27"/>
      <c r="E48" s="27" t="s">
        <v>54</v>
      </c>
      <c r="F48" s="28" t="s">
        <v>54</v>
      </c>
      <c r="G48" s="28"/>
      <c r="H48" s="50">
        <v>4.8488537228646787E-2</v>
      </c>
    </row>
    <row r="49" spans="2:8" ht="15.75" thickBot="1" x14ac:dyDescent="0.3"/>
    <row r="50" spans="2:8" x14ac:dyDescent="0.25">
      <c r="B50" s="46" t="s">
        <v>46</v>
      </c>
      <c r="C50" s="40" t="s">
        <v>38</v>
      </c>
      <c r="D50" s="31"/>
      <c r="E50" s="74" t="s">
        <v>39</v>
      </c>
      <c r="F50" s="74"/>
      <c r="G50" s="31"/>
      <c r="H50" s="40" t="s">
        <v>40</v>
      </c>
    </row>
    <row r="51" spans="2:8" ht="15.75" thickBot="1" x14ac:dyDescent="0.3">
      <c r="B51" s="14"/>
      <c r="C51" s="15"/>
      <c r="D51" s="15"/>
      <c r="E51" s="15" t="s">
        <v>53</v>
      </c>
      <c r="F51" s="15" t="s">
        <v>6</v>
      </c>
      <c r="G51" s="15"/>
      <c r="H51" s="15"/>
    </row>
    <row r="52" spans="2:8" x14ac:dyDescent="0.25">
      <c r="B52" s="16" t="s">
        <v>41</v>
      </c>
      <c r="C52" s="17"/>
      <c r="D52" s="17"/>
      <c r="E52" s="17"/>
      <c r="F52" s="17"/>
      <c r="G52" s="17"/>
      <c r="H52" s="17"/>
    </row>
    <row r="53" spans="2:8" x14ac:dyDescent="0.25">
      <c r="B53" s="18" t="s">
        <v>3</v>
      </c>
      <c r="C53" s="19">
        <v>4081</v>
      </c>
      <c r="D53" s="19"/>
      <c r="E53" s="19">
        <v>299.2</v>
      </c>
      <c r="F53" s="19">
        <v>1.7</v>
      </c>
      <c r="G53" s="19"/>
      <c r="H53" s="19">
        <v>4381.8999999999996</v>
      </c>
    </row>
    <row r="54" spans="2:8" x14ac:dyDescent="0.25">
      <c r="B54" s="18" t="s">
        <v>4</v>
      </c>
      <c r="C54" s="19">
        <v>612</v>
      </c>
      <c r="D54" s="19"/>
      <c r="E54" s="19">
        <v>52.8</v>
      </c>
      <c r="F54" s="19">
        <v>0.3</v>
      </c>
      <c r="G54" s="19"/>
      <c r="H54" s="19">
        <v>665.09999999999991</v>
      </c>
    </row>
    <row r="55" spans="2:8" x14ac:dyDescent="0.25">
      <c r="B55" s="18" t="s">
        <v>0</v>
      </c>
      <c r="C55" s="19">
        <v>361</v>
      </c>
      <c r="D55" s="19"/>
      <c r="E55" s="19">
        <v>-352</v>
      </c>
      <c r="F55" s="19" t="s">
        <v>54</v>
      </c>
      <c r="G55" s="19"/>
      <c r="H55" s="19">
        <v>9</v>
      </c>
    </row>
    <row r="56" spans="2:8" x14ac:dyDescent="0.25">
      <c r="B56" s="18" t="s">
        <v>8</v>
      </c>
      <c r="C56" s="19">
        <v>280</v>
      </c>
      <c r="D56" s="19"/>
      <c r="E56" s="19" t="s">
        <v>54</v>
      </c>
      <c r="F56" s="19">
        <v>-2</v>
      </c>
      <c r="G56" s="19"/>
      <c r="H56" s="19">
        <v>278</v>
      </c>
    </row>
    <row r="57" spans="2:8" x14ac:dyDescent="0.25">
      <c r="B57" s="18" t="s">
        <v>9</v>
      </c>
      <c r="C57" s="19">
        <v>-15</v>
      </c>
      <c r="D57" s="19"/>
      <c r="E57" s="19" t="s">
        <v>54</v>
      </c>
      <c r="F57" s="20" t="s">
        <v>54</v>
      </c>
      <c r="G57" s="20"/>
      <c r="H57" s="19">
        <v>-15</v>
      </c>
    </row>
    <row r="58" spans="2:8" x14ac:dyDescent="0.25">
      <c r="B58" s="51" t="s">
        <v>10</v>
      </c>
      <c r="C58" s="52">
        <v>5318</v>
      </c>
      <c r="D58" s="52"/>
      <c r="E58" s="52">
        <v>0</v>
      </c>
      <c r="F58" s="52">
        <v>0</v>
      </c>
      <c r="G58" s="52"/>
      <c r="H58" s="52">
        <v>5318</v>
      </c>
    </row>
    <row r="59" spans="2:8" ht="7.5" customHeight="1" x14ac:dyDescent="0.25">
      <c r="B59" s="21"/>
      <c r="C59" s="22" t="s">
        <v>54</v>
      </c>
      <c r="D59" s="22"/>
      <c r="E59" s="22" t="s">
        <v>54</v>
      </c>
      <c r="F59" s="22" t="s">
        <v>54</v>
      </c>
      <c r="G59" s="22"/>
      <c r="H59" s="22" t="s">
        <v>54</v>
      </c>
    </row>
    <row r="60" spans="2:8" x14ac:dyDescent="0.25">
      <c r="B60" s="21" t="s">
        <v>43</v>
      </c>
      <c r="C60" s="19" t="s">
        <v>54</v>
      </c>
      <c r="D60" s="19"/>
      <c r="E60" s="19" t="s">
        <v>54</v>
      </c>
      <c r="F60" s="20" t="s">
        <v>54</v>
      </c>
      <c r="G60" s="20"/>
      <c r="H60" s="19" t="s">
        <v>54</v>
      </c>
    </row>
    <row r="61" spans="2:8" x14ac:dyDescent="0.25">
      <c r="B61" s="18" t="s">
        <v>3</v>
      </c>
      <c r="C61" s="19">
        <v>34</v>
      </c>
      <c r="D61" s="19"/>
      <c r="E61" s="19">
        <v>252.45</v>
      </c>
      <c r="F61" s="19">
        <v>-42.5</v>
      </c>
      <c r="G61" s="19"/>
      <c r="H61" s="19">
        <v>243.95</v>
      </c>
    </row>
    <row r="62" spans="2:8" x14ac:dyDescent="0.25">
      <c r="B62" s="18" t="s">
        <v>4</v>
      </c>
      <c r="C62" s="19">
        <v>40</v>
      </c>
      <c r="D62" s="19"/>
      <c r="E62" s="19">
        <v>44.55</v>
      </c>
      <c r="F62" s="19">
        <v>-7.5</v>
      </c>
      <c r="G62" s="19"/>
      <c r="H62" s="19">
        <v>77.05</v>
      </c>
    </row>
    <row r="63" spans="2:8" x14ac:dyDescent="0.25">
      <c r="B63" s="18" t="s">
        <v>0</v>
      </c>
      <c r="C63" s="19">
        <v>292</v>
      </c>
      <c r="D63" s="19"/>
      <c r="E63" s="19">
        <v>-297</v>
      </c>
      <c r="F63" s="20" t="s">
        <v>54</v>
      </c>
      <c r="G63" s="20"/>
      <c r="H63" s="19">
        <v>-5</v>
      </c>
    </row>
    <row r="64" spans="2:8" x14ac:dyDescent="0.25">
      <c r="B64" s="18" t="s">
        <v>8</v>
      </c>
      <c r="C64" s="19">
        <v>-33</v>
      </c>
      <c r="D64" s="19"/>
      <c r="E64" s="19" t="s">
        <v>54</v>
      </c>
      <c r="F64" s="19">
        <v>50</v>
      </c>
      <c r="G64" s="19"/>
      <c r="H64" s="19">
        <v>17</v>
      </c>
    </row>
    <row r="65" spans="2:8" x14ac:dyDescent="0.25">
      <c r="B65" s="51" t="s">
        <v>10</v>
      </c>
      <c r="C65" s="52">
        <v>334</v>
      </c>
      <c r="D65" s="52"/>
      <c r="E65" s="52">
        <v>0</v>
      </c>
      <c r="F65" s="52">
        <v>0</v>
      </c>
      <c r="G65" s="52"/>
      <c r="H65" s="52">
        <v>334</v>
      </c>
    </row>
    <row r="66" spans="2:8" ht="7.5" customHeight="1" x14ac:dyDescent="0.25">
      <c r="B66" s="21"/>
      <c r="C66" s="19" t="s">
        <v>54</v>
      </c>
      <c r="D66" s="19"/>
      <c r="E66" s="19" t="s">
        <v>54</v>
      </c>
      <c r="F66" s="19" t="s">
        <v>54</v>
      </c>
      <c r="G66" s="19"/>
      <c r="H66" s="19" t="s">
        <v>54</v>
      </c>
    </row>
    <row r="67" spans="2:8" x14ac:dyDescent="0.25">
      <c r="B67" s="21" t="s">
        <v>42</v>
      </c>
      <c r="C67" s="23" t="s">
        <v>54</v>
      </c>
      <c r="D67" s="23"/>
      <c r="E67" s="23" t="s">
        <v>54</v>
      </c>
      <c r="F67" s="20" t="s">
        <v>54</v>
      </c>
      <c r="G67" s="20"/>
      <c r="H67" s="19" t="s">
        <v>54</v>
      </c>
    </row>
    <row r="68" spans="2:8" x14ac:dyDescent="0.25">
      <c r="B68" s="18" t="s">
        <v>3</v>
      </c>
      <c r="C68" s="49">
        <v>8.3312913501592742E-3</v>
      </c>
      <c r="D68" s="24"/>
      <c r="E68" s="24" t="s">
        <v>54</v>
      </c>
      <c r="F68" s="25" t="s">
        <v>54</v>
      </c>
      <c r="G68" s="25"/>
      <c r="H68" s="49">
        <v>5.5682336832496578E-2</v>
      </c>
    </row>
    <row r="69" spans="2:8" x14ac:dyDescent="0.25">
      <c r="B69" s="18" t="s">
        <v>4</v>
      </c>
      <c r="C69" s="49">
        <v>6.535947712418301E-2</v>
      </c>
      <c r="D69" s="24"/>
      <c r="E69" s="24" t="s">
        <v>54</v>
      </c>
      <c r="F69" s="20" t="s">
        <v>54</v>
      </c>
      <c r="G69" s="20"/>
      <c r="H69" s="49">
        <v>0.11578947368421053</v>
      </c>
    </row>
    <row r="70" spans="2:8" x14ac:dyDescent="0.25">
      <c r="B70" s="18" t="s">
        <v>0</v>
      </c>
      <c r="C70" s="49">
        <v>0.80886426592797789</v>
      </c>
      <c r="D70" s="24"/>
      <c r="E70" s="24" t="s">
        <v>54</v>
      </c>
      <c r="F70" s="20" t="s">
        <v>54</v>
      </c>
      <c r="G70" s="20"/>
      <c r="H70" s="49" t="s">
        <v>54</v>
      </c>
    </row>
    <row r="71" spans="2:8" x14ac:dyDescent="0.25">
      <c r="B71" s="18" t="s">
        <v>8</v>
      </c>
      <c r="C71" s="49">
        <v>-0.11785714285714285</v>
      </c>
      <c r="D71" s="24"/>
      <c r="E71" s="24" t="s">
        <v>54</v>
      </c>
      <c r="F71" s="20" t="s">
        <v>54</v>
      </c>
      <c r="G71" s="20"/>
      <c r="H71" s="49">
        <v>6.1151079136690649E-2</v>
      </c>
    </row>
    <row r="72" spans="2:8" ht="15.75" thickBot="1" x14ac:dyDescent="0.3">
      <c r="B72" s="26" t="s">
        <v>10</v>
      </c>
      <c r="C72" s="50">
        <v>6.2805566002256494E-2</v>
      </c>
      <c r="D72" s="27"/>
      <c r="E72" s="27" t="s">
        <v>54</v>
      </c>
      <c r="F72" s="28" t="s">
        <v>54</v>
      </c>
      <c r="G72" s="28"/>
      <c r="H72" s="50">
        <v>6.2805566002256494E-2</v>
      </c>
    </row>
    <row r="73" spans="2:8" ht="15.75" thickBot="1" x14ac:dyDescent="0.3"/>
    <row r="74" spans="2:8" x14ac:dyDescent="0.25">
      <c r="B74" s="46" t="s">
        <v>47</v>
      </c>
      <c r="C74" s="40" t="s">
        <v>38</v>
      </c>
      <c r="D74" s="31"/>
      <c r="E74" s="74" t="s">
        <v>39</v>
      </c>
      <c r="F74" s="74"/>
      <c r="G74" s="31"/>
      <c r="H74" s="40" t="s">
        <v>40</v>
      </c>
    </row>
    <row r="75" spans="2:8" ht="15.75" thickBot="1" x14ac:dyDescent="0.3">
      <c r="B75" s="14"/>
      <c r="C75" s="15"/>
      <c r="D75" s="15"/>
      <c r="E75" s="15" t="s">
        <v>53</v>
      </c>
      <c r="F75" s="15" t="s">
        <v>6</v>
      </c>
      <c r="G75" s="15"/>
      <c r="H75" s="15"/>
    </row>
    <row r="76" spans="2:8" x14ac:dyDescent="0.25">
      <c r="B76" s="16" t="s">
        <v>41</v>
      </c>
      <c r="C76" s="17"/>
      <c r="D76" s="17"/>
      <c r="E76" s="17"/>
      <c r="F76" s="17"/>
      <c r="G76" s="17"/>
      <c r="H76" s="17"/>
    </row>
    <row r="77" spans="2:8" x14ac:dyDescent="0.25">
      <c r="B77" s="18" t="s">
        <v>3</v>
      </c>
      <c r="C77" s="19">
        <v>4265</v>
      </c>
      <c r="D77" s="19"/>
      <c r="E77" s="19">
        <v>298.34999999999997</v>
      </c>
      <c r="F77" s="19">
        <v>1.7</v>
      </c>
      <c r="G77" s="19"/>
      <c r="H77" s="19">
        <v>4565.05</v>
      </c>
    </row>
    <row r="78" spans="2:8" x14ac:dyDescent="0.25">
      <c r="B78" s="18" t="s">
        <v>4</v>
      </c>
      <c r="C78" s="19">
        <v>623</v>
      </c>
      <c r="D78" s="19"/>
      <c r="E78" s="19">
        <v>52.65</v>
      </c>
      <c r="F78" s="19">
        <v>0.3</v>
      </c>
      <c r="G78" s="19"/>
      <c r="H78" s="19">
        <v>675.94999999999993</v>
      </c>
    </row>
    <row r="79" spans="2:8" x14ac:dyDescent="0.25">
      <c r="B79" s="18" t="s">
        <v>0</v>
      </c>
      <c r="C79" s="19">
        <v>351</v>
      </c>
      <c r="D79" s="19"/>
      <c r="E79" s="19">
        <v>-351</v>
      </c>
      <c r="F79" s="19" t="s">
        <v>54</v>
      </c>
      <c r="G79" s="19"/>
      <c r="H79" s="19">
        <v>0</v>
      </c>
    </row>
    <row r="80" spans="2:8" x14ac:dyDescent="0.25">
      <c r="B80" s="18" t="s">
        <v>8</v>
      </c>
      <c r="C80" s="19">
        <v>236</v>
      </c>
      <c r="D80" s="19"/>
      <c r="E80" s="19" t="s">
        <v>54</v>
      </c>
      <c r="F80" s="19">
        <v>-2</v>
      </c>
      <c r="G80" s="19"/>
      <c r="H80" s="19">
        <v>234</v>
      </c>
    </row>
    <row r="81" spans="2:8" x14ac:dyDescent="0.25">
      <c r="B81" s="18" t="s">
        <v>9</v>
      </c>
      <c r="C81" s="19">
        <v>-14</v>
      </c>
      <c r="D81" s="19"/>
      <c r="E81" s="19" t="s">
        <v>54</v>
      </c>
      <c r="F81" s="20" t="s">
        <v>54</v>
      </c>
      <c r="G81" s="20"/>
      <c r="H81" s="19">
        <v>-14</v>
      </c>
    </row>
    <row r="82" spans="2:8" x14ac:dyDescent="0.25">
      <c r="B82" s="51" t="s">
        <v>10</v>
      </c>
      <c r="C82" s="52">
        <v>5461</v>
      </c>
      <c r="D82" s="52"/>
      <c r="E82" s="52">
        <v>0</v>
      </c>
      <c r="F82" s="52">
        <v>0</v>
      </c>
      <c r="G82" s="52"/>
      <c r="H82" s="52">
        <v>5461</v>
      </c>
    </row>
    <row r="83" spans="2:8" ht="7.5" customHeight="1" x14ac:dyDescent="0.25">
      <c r="B83" s="21"/>
      <c r="C83" s="22" t="s">
        <v>54</v>
      </c>
      <c r="D83" s="22"/>
      <c r="E83" s="22" t="s">
        <v>54</v>
      </c>
      <c r="F83" s="22" t="s">
        <v>54</v>
      </c>
      <c r="G83" s="22"/>
      <c r="H83" s="22" t="s">
        <v>54</v>
      </c>
    </row>
    <row r="84" spans="2:8" x14ac:dyDescent="0.25">
      <c r="B84" s="21" t="s">
        <v>43</v>
      </c>
      <c r="C84" s="19" t="s">
        <v>54</v>
      </c>
      <c r="D84" s="19"/>
      <c r="E84" s="19" t="s">
        <v>54</v>
      </c>
      <c r="F84" s="20" t="s">
        <v>54</v>
      </c>
      <c r="G84" s="20"/>
      <c r="H84" s="19" t="s">
        <v>54</v>
      </c>
    </row>
    <row r="85" spans="2:8" x14ac:dyDescent="0.25">
      <c r="B85" s="18" t="s">
        <v>3</v>
      </c>
      <c r="C85" s="19">
        <v>178</v>
      </c>
      <c r="D85" s="19"/>
      <c r="E85" s="19">
        <v>246.5</v>
      </c>
      <c r="F85" s="19">
        <v>-40.799999999999997</v>
      </c>
      <c r="G85" s="19"/>
      <c r="H85" s="19">
        <v>383.7</v>
      </c>
    </row>
    <row r="86" spans="2:8" x14ac:dyDescent="0.25">
      <c r="B86" s="18" t="s">
        <v>4</v>
      </c>
      <c r="C86" s="19">
        <v>75</v>
      </c>
      <c r="D86" s="19"/>
      <c r="E86" s="19">
        <v>43.5</v>
      </c>
      <c r="F86" s="19">
        <v>-7.1999999999999993</v>
      </c>
      <c r="G86" s="19"/>
      <c r="H86" s="19">
        <v>111.3</v>
      </c>
    </row>
    <row r="87" spans="2:8" x14ac:dyDescent="0.25">
      <c r="B87" s="18" t="s">
        <v>0</v>
      </c>
      <c r="C87" s="19">
        <v>290</v>
      </c>
      <c r="D87" s="19"/>
      <c r="E87" s="19">
        <v>-290</v>
      </c>
      <c r="F87" s="20" t="s">
        <v>54</v>
      </c>
      <c r="G87" s="20"/>
      <c r="H87" s="19">
        <v>0</v>
      </c>
    </row>
    <row r="88" spans="2:8" x14ac:dyDescent="0.25">
      <c r="B88" s="18" t="s">
        <v>8</v>
      </c>
      <c r="C88" s="19">
        <v>-56</v>
      </c>
      <c r="D88" s="19"/>
      <c r="E88" s="19" t="s">
        <v>54</v>
      </c>
      <c r="F88" s="19">
        <v>48</v>
      </c>
      <c r="G88" s="19"/>
      <c r="H88" s="19">
        <v>-8</v>
      </c>
    </row>
    <row r="89" spans="2:8" x14ac:dyDescent="0.25">
      <c r="B89" s="51" t="s">
        <v>10</v>
      </c>
      <c r="C89" s="52">
        <v>487</v>
      </c>
      <c r="D89" s="52"/>
      <c r="E89" s="52">
        <v>0</v>
      </c>
      <c r="F89" s="52">
        <v>0</v>
      </c>
      <c r="G89" s="52"/>
      <c r="H89" s="52">
        <v>487</v>
      </c>
    </row>
    <row r="90" spans="2:8" ht="7.5" customHeight="1" x14ac:dyDescent="0.25">
      <c r="B90" s="21"/>
      <c r="C90" s="19" t="s">
        <v>54</v>
      </c>
      <c r="D90" s="19"/>
      <c r="E90" s="19" t="s">
        <v>54</v>
      </c>
      <c r="F90" s="19" t="s">
        <v>54</v>
      </c>
      <c r="G90" s="19"/>
      <c r="H90" s="19" t="s">
        <v>54</v>
      </c>
    </row>
    <row r="91" spans="2:8" x14ac:dyDescent="0.25">
      <c r="B91" s="21" t="s">
        <v>42</v>
      </c>
      <c r="C91" s="23" t="s">
        <v>54</v>
      </c>
      <c r="D91" s="23"/>
      <c r="E91" s="23" t="s">
        <v>54</v>
      </c>
      <c r="F91" s="20" t="s">
        <v>54</v>
      </c>
      <c r="G91" s="20"/>
      <c r="H91" s="19" t="s">
        <v>54</v>
      </c>
    </row>
    <row r="92" spans="2:8" x14ac:dyDescent="0.25">
      <c r="B92" s="18" t="s">
        <v>3</v>
      </c>
      <c r="C92" s="49">
        <v>4.1735052754982412E-2</v>
      </c>
      <c r="D92" s="24"/>
      <c r="E92" s="24" t="s">
        <v>54</v>
      </c>
      <c r="F92" s="25" t="s">
        <v>54</v>
      </c>
      <c r="G92" s="25"/>
      <c r="H92" s="49">
        <v>8.4118291347207011E-2</v>
      </c>
    </row>
    <row r="93" spans="2:8" x14ac:dyDescent="0.25">
      <c r="B93" s="18" t="s">
        <v>4</v>
      </c>
      <c r="C93" s="49">
        <v>0.12038523274478331</v>
      </c>
      <c r="D93" s="24"/>
      <c r="E93" s="24" t="s">
        <v>54</v>
      </c>
      <c r="F93" s="20" t="s">
        <v>54</v>
      </c>
      <c r="G93" s="20"/>
      <c r="H93" s="49">
        <v>0.16420118343195267</v>
      </c>
    </row>
    <row r="94" spans="2:8" x14ac:dyDescent="0.25">
      <c r="B94" s="18" t="s">
        <v>0</v>
      </c>
      <c r="C94" s="49">
        <v>0.8262108262108262</v>
      </c>
      <c r="D94" s="24"/>
      <c r="E94" s="24" t="s">
        <v>54</v>
      </c>
      <c r="F94" s="20" t="s">
        <v>54</v>
      </c>
      <c r="G94" s="20"/>
      <c r="H94" s="49" t="s">
        <v>54</v>
      </c>
    </row>
    <row r="95" spans="2:8" x14ac:dyDescent="0.25">
      <c r="B95" s="18" t="s">
        <v>8</v>
      </c>
      <c r="C95" s="49">
        <v>-0.23728813559322035</v>
      </c>
      <c r="D95" s="24"/>
      <c r="E95" s="24" t="s">
        <v>54</v>
      </c>
      <c r="F95" s="20" t="s">
        <v>54</v>
      </c>
      <c r="G95" s="20"/>
      <c r="H95" s="49">
        <v>-3.4188034188034191E-2</v>
      </c>
    </row>
    <row r="96" spans="2:8" ht="15.75" thickBot="1" x14ac:dyDescent="0.3">
      <c r="B96" s="26" t="s">
        <v>10</v>
      </c>
      <c r="C96" s="50">
        <v>8.9177806262589268E-2</v>
      </c>
      <c r="D96" s="27"/>
      <c r="E96" s="27" t="s">
        <v>54</v>
      </c>
      <c r="F96" s="28" t="s">
        <v>54</v>
      </c>
      <c r="G96" s="28"/>
      <c r="H96" s="50">
        <v>8.9177806262589268E-2</v>
      </c>
    </row>
    <row r="97" spans="2:8" ht="15.75" thickBot="1" x14ac:dyDescent="0.3"/>
    <row r="98" spans="2:8" x14ac:dyDescent="0.25">
      <c r="B98" s="46" t="s">
        <v>48</v>
      </c>
      <c r="C98" s="40" t="s">
        <v>38</v>
      </c>
      <c r="D98" s="31"/>
      <c r="E98" s="74" t="s">
        <v>39</v>
      </c>
      <c r="F98" s="74"/>
      <c r="G98" s="31"/>
      <c r="H98" s="40" t="s">
        <v>40</v>
      </c>
    </row>
    <row r="99" spans="2:8" ht="15.75" thickBot="1" x14ac:dyDescent="0.3">
      <c r="B99" s="14"/>
      <c r="C99" s="15"/>
      <c r="D99" s="15"/>
      <c r="E99" s="15" t="s">
        <v>53</v>
      </c>
      <c r="F99" s="15" t="s">
        <v>6</v>
      </c>
      <c r="G99" s="15"/>
      <c r="H99" s="15"/>
    </row>
    <row r="100" spans="2:8" x14ac:dyDescent="0.25">
      <c r="B100" s="16" t="s">
        <v>41</v>
      </c>
      <c r="C100" s="17"/>
      <c r="D100" s="17"/>
      <c r="E100" s="17"/>
      <c r="F100" s="17"/>
      <c r="G100" s="17"/>
      <c r="H100" s="17"/>
    </row>
    <row r="101" spans="2:8" x14ac:dyDescent="0.25">
      <c r="B101" s="18" t="s">
        <v>3</v>
      </c>
      <c r="C101" s="19">
        <v>5276</v>
      </c>
      <c r="D101" s="19"/>
      <c r="E101" s="19">
        <v>359.55</v>
      </c>
      <c r="F101" s="19">
        <v>1.7</v>
      </c>
      <c r="G101" s="19"/>
      <c r="H101" s="19">
        <v>5637.25</v>
      </c>
    </row>
    <row r="102" spans="2:8" x14ac:dyDescent="0.25">
      <c r="B102" s="18" t="s">
        <v>4</v>
      </c>
      <c r="C102" s="19">
        <v>938</v>
      </c>
      <c r="D102" s="19"/>
      <c r="E102" s="19">
        <v>63.449999999999996</v>
      </c>
      <c r="F102" s="19">
        <v>0.3</v>
      </c>
      <c r="G102" s="19"/>
      <c r="H102" s="19">
        <v>1001.75</v>
      </c>
    </row>
    <row r="103" spans="2:8" x14ac:dyDescent="0.25">
      <c r="B103" s="18" t="s">
        <v>0</v>
      </c>
      <c r="C103" s="19">
        <v>423</v>
      </c>
      <c r="D103" s="19"/>
      <c r="E103" s="19">
        <v>-423</v>
      </c>
      <c r="F103" s="19" t="s">
        <v>54</v>
      </c>
      <c r="G103" s="19"/>
      <c r="H103" s="19">
        <v>0</v>
      </c>
    </row>
    <row r="104" spans="2:8" x14ac:dyDescent="0.25">
      <c r="B104" s="18" t="s">
        <v>8</v>
      </c>
      <c r="C104" s="19">
        <v>257</v>
      </c>
      <c r="D104" s="19"/>
      <c r="E104" s="19" t="s">
        <v>54</v>
      </c>
      <c r="F104" s="19">
        <v>-2</v>
      </c>
      <c r="G104" s="19"/>
      <c r="H104" s="19">
        <v>255</v>
      </c>
    </row>
    <row r="105" spans="2:8" x14ac:dyDescent="0.25">
      <c r="B105" s="18" t="s">
        <v>9</v>
      </c>
      <c r="C105" s="19">
        <v>-21</v>
      </c>
      <c r="D105" s="19"/>
      <c r="E105" s="19" t="s">
        <v>54</v>
      </c>
      <c r="F105" s="20" t="s">
        <v>54</v>
      </c>
      <c r="G105" s="20"/>
      <c r="H105" s="19">
        <v>-21</v>
      </c>
    </row>
    <row r="106" spans="2:8" x14ac:dyDescent="0.25">
      <c r="B106" s="51" t="s">
        <v>10</v>
      </c>
      <c r="C106" s="52">
        <v>6872</v>
      </c>
      <c r="D106" s="52"/>
      <c r="E106" s="52">
        <v>0</v>
      </c>
      <c r="F106" s="52">
        <v>0</v>
      </c>
      <c r="G106" s="52"/>
      <c r="H106" s="52">
        <v>6872</v>
      </c>
    </row>
    <row r="107" spans="2:8" ht="7.5" customHeight="1" x14ac:dyDescent="0.25">
      <c r="B107" s="21"/>
      <c r="C107" s="22" t="s">
        <v>54</v>
      </c>
      <c r="D107" s="22"/>
      <c r="E107" s="22" t="s">
        <v>54</v>
      </c>
      <c r="F107" s="22" t="s">
        <v>54</v>
      </c>
      <c r="G107" s="22"/>
      <c r="H107" s="22" t="s">
        <v>54</v>
      </c>
    </row>
    <row r="108" spans="2:8" x14ac:dyDescent="0.25">
      <c r="B108" s="21" t="s">
        <v>43</v>
      </c>
      <c r="C108" s="19" t="s">
        <v>54</v>
      </c>
      <c r="D108" s="19"/>
      <c r="E108" s="19" t="s">
        <v>54</v>
      </c>
      <c r="F108" s="20" t="s">
        <v>54</v>
      </c>
      <c r="G108" s="20"/>
      <c r="H108" s="19" t="s">
        <v>54</v>
      </c>
    </row>
    <row r="109" spans="2:8" x14ac:dyDescent="0.25">
      <c r="B109" s="18" t="s">
        <v>3</v>
      </c>
      <c r="C109" s="19">
        <v>515</v>
      </c>
      <c r="D109" s="19"/>
      <c r="E109" s="19">
        <v>294.95</v>
      </c>
      <c r="F109" s="19">
        <v>-35.699999999999996</v>
      </c>
      <c r="G109" s="19"/>
      <c r="H109" s="19">
        <v>774.25</v>
      </c>
    </row>
    <row r="110" spans="2:8" x14ac:dyDescent="0.25">
      <c r="B110" s="18" t="s">
        <v>4</v>
      </c>
      <c r="C110" s="19">
        <v>333</v>
      </c>
      <c r="D110" s="19"/>
      <c r="E110" s="19">
        <v>52.05</v>
      </c>
      <c r="F110" s="19">
        <v>-6.3</v>
      </c>
      <c r="G110" s="19"/>
      <c r="H110" s="19">
        <v>378.75</v>
      </c>
    </row>
    <row r="111" spans="2:8" x14ac:dyDescent="0.25">
      <c r="B111" s="18" t="s">
        <v>0</v>
      </c>
      <c r="C111" s="19">
        <v>347</v>
      </c>
      <c r="D111" s="19"/>
      <c r="E111" s="19">
        <v>-347</v>
      </c>
      <c r="F111" s="20" t="s">
        <v>54</v>
      </c>
      <c r="G111" s="20"/>
      <c r="H111" s="19">
        <v>0</v>
      </c>
    </row>
    <row r="112" spans="2:8" x14ac:dyDescent="0.25">
      <c r="B112" s="18" t="s">
        <v>8</v>
      </c>
      <c r="C112" s="19">
        <v>-74</v>
      </c>
      <c r="D112" s="19"/>
      <c r="E112" s="19" t="s">
        <v>54</v>
      </c>
      <c r="F112" s="19">
        <v>41.999999999999993</v>
      </c>
      <c r="G112" s="19"/>
      <c r="H112" s="19">
        <v>-32.000000000000007</v>
      </c>
    </row>
    <row r="113" spans="2:8" x14ac:dyDescent="0.25">
      <c r="B113" s="51" t="s">
        <v>10</v>
      </c>
      <c r="C113" s="52">
        <v>1120</v>
      </c>
      <c r="D113" s="52"/>
      <c r="E113" s="52">
        <v>0</v>
      </c>
      <c r="F113" s="52">
        <v>0</v>
      </c>
      <c r="G113" s="52"/>
      <c r="H113" s="52">
        <v>1120</v>
      </c>
    </row>
    <row r="114" spans="2:8" ht="7.5" customHeight="1" x14ac:dyDescent="0.25">
      <c r="B114" s="21"/>
      <c r="C114" s="19" t="s">
        <v>54</v>
      </c>
      <c r="D114" s="19"/>
      <c r="E114" s="19" t="s">
        <v>54</v>
      </c>
      <c r="F114" s="19" t="s">
        <v>54</v>
      </c>
      <c r="G114" s="19"/>
      <c r="H114" s="19" t="s">
        <v>54</v>
      </c>
    </row>
    <row r="115" spans="2:8" x14ac:dyDescent="0.25">
      <c r="B115" s="21" t="s">
        <v>42</v>
      </c>
      <c r="C115" s="23" t="s">
        <v>54</v>
      </c>
      <c r="D115" s="23"/>
      <c r="E115" s="23" t="s">
        <v>54</v>
      </c>
      <c r="F115" s="20" t="s">
        <v>54</v>
      </c>
      <c r="G115" s="20"/>
      <c r="H115" s="19" t="s">
        <v>54</v>
      </c>
    </row>
    <row r="116" spans="2:8" x14ac:dyDescent="0.25">
      <c r="B116" s="18" t="s">
        <v>3</v>
      </c>
      <c r="C116" s="49">
        <v>9.7611827141774077E-2</v>
      </c>
      <c r="D116" s="24"/>
      <c r="E116" s="24" t="s">
        <v>54</v>
      </c>
      <c r="F116" s="25" t="s">
        <v>54</v>
      </c>
      <c r="G116" s="25"/>
      <c r="H116" s="49">
        <v>0.1373070782331027</v>
      </c>
    </row>
    <row r="117" spans="2:8" x14ac:dyDescent="0.25">
      <c r="B117" s="18" t="s">
        <v>4</v>
      </c>
      <c r="C117" s="49">
        <v>0.35501066098081024</v>
      </c>
      <c r="D117" s="24"/>
      <c r="E117" s="24" t="s">
        <v>54</v>
      </c>
      <c r="F117" s="20" t="s">
        <v>54</v>
      </c>
      <c r="G117" s="20"/>
      <c r="H117" s="49">
        <v>0.3782435129740519</v>
      </c>
    </row>
    <row r="118" spans="2:8" x14ac:dyDescent="0.25">
      <c r="B118" s="18" t="s">
        <v>0</v>
      </c>
      <c r="C118" s="49">
        <v>0.82033096926713944</v>
      </c>
      <c r="D118" s="24"/>
      <c r="E118" s="24" t="s">
        <v>54</v>
      </c>
      <c r="F118" s="20" t="s">
        <v>54</v>
      </c>
      <c r="G118" s="20"/>
      <c r="H118" s="49" t="s">
        <v>54</v>
      </c>
    </row>
    <row r="119" spans="2:8" x14ac:dyDescent="0.25">
      <c r="B119" s="18" t="s">
        <v>8</v>
      </c>
      <c r="C119" s="49">
        <v>-0.28793774319066145</v>
      </c>
      <c r="D119" s="24"/>
      <c r="E119" s="24" t="s">
        <v>54</v>
      </c>
      <c r="F119" s="20" t="s">
        <v>54</v>
      </c>
      <c r="G119" s="20"/>
      <c r="H119" s="49">
        <v>-0.12549019607843137</v>
      </c>
    </row>
    <row r="120" spans="2:8" ht="15.75" thickBot="1" x14ac:dyDescent="0.3">
      <c r="B120" s="26" t="s">
        <v>10</v>
      </c>
      <c r="C120" s="50">
        <v>0.16298020954598369</v>
      </c>
      <c r="D120" s="27"/>
      <c r="E120" s="27" t="s">
        <v>54</v>
      </c>
      <c r="F120" s="28" t="s">
        <v>54</v>
      </c>
      <c r="G120" s="28"/>
      <c r="H120" s="50">
        <v>0.16298020954598369</v>
      </c>
    </row>
    <row r="122" spans="2:8" x14ac:dyDescent="0.25">
      <c r="B122" s="38"/>
      <c r="C122" s="37"/>
      <c r="D122" s="37"/>
      <c r="E122" s="37"/>
      <c r="F122" s="37"/>
      <c r="G122" s="37"/>
      <c r="H122" s="37"/>
    </row>
    <row r="123" spans="2:8" x14ac:dyDescent="0.25">
      <c r="C123" s="37"/>
      <c r="D123" s="37"/>
      <c r="E123" s="37"/>
      <c r="F123" s="37"/>
      <c r="G123" s="37"/>
      <c r="H123" s="37"/>
    </row>
    <row r="124" spans="2:8" x14ac:dyDescent="0.25">
      <c r="C124" s="37"/>
      <c r="D124" s="37"/>
      <c r="E124" s="37"/>
      <c r="F124" s="37"/>
      <c r="G124" s="37"/>
      <c r="H124" s="37"/>
    </row>
    <row r="125" spans="2:8" x14ac:dyDescent="0.25">
      <c r="C125" s="37"/>
      <c r="D125" s="37"/>
      <c r="E125" s="37"/>
      <c r="F125" s="37"/>
      <c r="G125" s="37"/>
      <c r="H125" s="37"/>
    </row>
    <row r="126" spans="2:8" x14ac:dyDescent="0.25">
      <c r="C126" s="37"/>
      <c r="D126" s="37"/>
      <c r="E126" s="37"/>
      <c r="F126" s="37"/>
      <c r="G126" s="37"/>
      <c r="H126" s="37"/>
    </row>
    <row r="127" spans="2:8" x14ac:dyDescent="0.25">
      <c r="C127" s="37"/>
      <c r="D127" s="37"/>
      <c r="E127" s="37"/>
      <c r="F127" s="37"/>
      <c r="G127" s="37"/>
      <c r="H127" s="37"/>
    </row>
    <row r="128" spans="2:8" x14ac:dyDescent="0.25">
      <c r="C128" s="37"/>
      <c r="D128" s="37"/>
      <c r="E128" s="37"/>
      <c r="F128" s="37"/>
      <c r="G128" s="37"/>
      <c r="H128" s="37"/>
    </row>
    <row r="129" spans="3:8" x14ac:dyDescent="0.25">
      <c r="C129" s="37"/>
      <c r="D129" s="37"/>
      <c r="E129" s="37"/>
      <c r="F129" s="37"/>
      <c r="G129" s="37"/>
      <c r="H129" s="37"/>
    </row>
    <row r="130" spans="3:8" x14ac:dyDescent="0.25">
      <c r="C130" s="37"/>
      <c r="D130" s="37"/>
      <c r="E130" s="37"/>
      <c r="F130" s="37"/>
      <c r="G130" s="37"/>
      <c r="H130" s="37"/>
    </row>
    <row r="131" spans="3:8" x14ac:dyDescent="0.25">
      <c r="C131" s="37"/>
      <c r="D131" s="37"/>
      <c r="E131" s="37"/>
      <c r="F131" s="37"/>
      <c r="G131" s="37"/>
      <c r="H131" s="37"/>
    </row>
    <row r="132" spans="3:8" x14ac:dyDescent="0.25">
      <c r="C132" s="37"/>
      <c r="D132" s="37"/>
      <c r="E132" s="37"/>
      <c r="F132" s="37"/>
      <c r="G132" s="37"/>
      <c r="H132" s="37"/>
    </row>
    <row r="133" spans="3:8" x14ac:dyDescent="0.25">
      <c r="C133" s="37"/>
      <c r="D133" s="37"/>
      <c r="E133" s="37"/>
      <c r="F133" s="37"/>
      <c r="G133" s="37"/>
      <c r="H133" s="37"/>
    </row>
    <row r="134" spans="3:8" x14ac:dyDescent="0.25">
      <c r="C134" s="37"/>
      <c r="D134" s="37"/>
      <c r="E134" s="37"/>
      <c r="F134" s="37"/>
      <c r="G134" s="37"/>
      <c r="H134" s="37"/>
    </row>
    <row r="135" spans="3:8" x14ac:dyDescent="0.25">
      <c r="C135" s="37"/>
      <c r="D135" s="37"/>
      <c r="E135" s="37"/>
      <c r="F135" s="37"/>
      <c r="G135" s="37"/>
      <c r="H135" s="37"/>
    </row>
    <row r="136" spans="3:8" x14ac:dyDescent="0.25">
      <c r="C136" s="37"/>
      <c r="D136" s="37"/>
      <c r="E136" s="37"/>
      <c r="F136" s="37"/>
      <c r="G136" s="37"/>
      <c r="H136" s="37"/>
    </row>
    <row r="137" spans="3:8" x14ac:dyDescent="0.25">
      <c r="C137" s="36"/>
      <c r="D137" s="36"/>
      <c r="E137" s="36"/>
      <c r="F137" s="36"/>
      <c r="G137" s="36"/>
      <c r="H137" s="36"/>
    </row>
    <row r="138" spans="3:8" x14ac:dyDescent="0.25">
      <c r="C138" s="36"/>
      <c r="D138" s="36"/>
      <c r="E138" s="36"/>
      <c r="F138" s="36"/>
      <c r="G138" s="36"/>
      <c r="H138" s="36"/>
    </row>
    <row r="139" spans="3:8" x14ac:dyDescent="0.25">
      <c r="C139" s="36"/>
      <c r="D139" s="36"/>
      <c r="E139" s="36"/>
      <c r="F139" s="36"/>
      <c r="G139" s="36"/>
      <c r="H139" s="36"/>
    </row>
    <row r="140" spans="3:8" x14ac:dyDescent="0.25">
      <c r="C140" s="36"/>
      <c r="D140" s="36"/>
      <c r="E140" s="36"/>
      <c r="F140" s="36"/>
      <c r="G140" s="36"/>
      <c r="H140" s="36"/>
    </row>
    <row r="141" spans="3:8" x14ac:dyDescent="0.25">
      <c r="C141" s="36"/>
      <c r="D141" s="36"/>
      <c r="E141" s="36"/>
      <c r="F141" s="36"/>
      <c r="G141" s="36"/>
      <c r="H141" s="36"/>
    </row>
  </sheetData>
  <mergeCells count="5">
    <mergeCell ref="E2:F2"/>
    <mergeCell ref="E26:F26"/>
    <mergeCell ref="E50:F50"/>
    <mergeCell ref="E74:F74"/>
    <mergeCell ref="E98:F98"/>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Segment tables FI</vt:lpstr>
      <vt:lpstr>Net sales by customer type FI</vt:lpstr>
      <vt:lpstr>85v15 tables FI</vt:lpstr>
      <vt:lpstr>'Segment tables FI'!Print_Area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Saukoniemi, Juha (Nokia - FI/Espoo)</dc:creator>
  <cp:lastModifiedBy>Saukoniemi, Juha (Nokia - FI/Espoo)</cp:lastModifiedBy>
  <dcterms:created xsi:type="dcterms:W3CDTF">2019-03-25T11:35:18Z</dcterms:created>
  <dcterms:modified xsi:type="dcterms:W3CDTF">2019-04-16T17:19:35Z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